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sodin\Desktop\"/>
    </mc:Choice>
  </mc:AlternateContent>
  <xr:revisionPtr revIDLastSave="0" documentId="8_{21DE9168-0FEC-48F1-8B9B-F877AE0075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ipeline" sheetId="4" r:id="rId1"/>
    <sheet name="TANK VESSEL" sheetId="5" r:id="rId2"/>
    <sheet name="Equipment" sheetId="6" r:id="rId3"/>
  </sheets>
  <definedNames>
    <definedName name="_xlnm.Print_Area" localSheetId="2">Equipment!$A$1:$R$79</definedName>
    <definedName name="_xlnm.Print_Area" localSheetId="0">Pipeline!$A$1:$R$65</definedName>
    <definedName name="_xlnm.Print_Area" localSheetId="1">'TANK VESSEL'!$A$1:$L$55</definedName>
    <definedName name="_xlnm.Print_Titles" localSheetId="0">Pipeline!$1:$3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6" l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21" i="6"/>
  <c r="A22" i="6" s="1"/>
  <c r="A23" i="6" s="1"/>
  <c r="A24" i="6" s="1"/>
  <c r="A25" i="6" s="1"/>
  <c r="A26" i="6" s="1"/>
  <c r="A10" i="6"/>
  <c r="A11" i="6" s="1"/>
  <c r="A12" i="6" s="1"/>
  <c r="A13" i="6" s="1"/>
  <c r="A14" i="6" s="1"/>
  <c r="A15" i="6" s="1"/>
  <c r="A16" i="6" s="1"/>
  <c r="A17" i="6" s="1"/>
  <c r="A23" i="5" l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10" i="4"/>
  <c r="A31" i="4" l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l="1"/>
  <c r="A21" i="4"/>
  <c r="A22" i="4" s="1"/>
  <c r="A23" i="4" s="1"/>
  <c r="A24" i="4" s="1"/>
  <c r="A25" i="4" s="1"/>
  <c r="A26" i="4" s="1"/>
  <c r="A27" i="4" s="1"/>
  <c r="A28" i="4" s="1"/>
  <c r="A11" i="4"/>
  <c r="A12" i="4" s="1"/>
  <c r="A13" i="4" s="1"/>
  <c r="A14" i="4" s="1"/>
  <c r="A15" i="4" s="1"/>
  <c r="A16" i="4" s="1"/>
  <c r="A17" i="4" s="1"/>
</calcChain>
</file>

<file path=xl/sharedStrings.xml><?xml version="1.0" encoding="utf-8"?>
<sst xmlns="http://schemas.openxmlformats.org/spreadsheetml/2006/main" count="389" uniqueCount="170">
  <si>
    <t>DEG. C</t>
  </si>
  <si>
    <t>J/Kg K</t>
  </si>
  <si>
    <t>(S)</t>
  </si>
  <si>
    <t>mm</t>
  </si>
  <si>
    <t>NAME OF PROJECT:</t>
  </si>
  <si>
    <t>Unit</t>
  </si>
  <si>
    <t>Row</t>
  </si>
  <si>
    <t>Description</t>
  </si>
  <si>
    <t>-</t>
  </si>
  <si>
    <t>Quantity/Type</t>
  </si>
  <si>
    <t>1. SCOPE OF WORK</t>
  </si>
  <si>
    <t>Installation, Testing &amp; Commissioning</t>
  </si>
  <si>
    <t>Specification Heat Tracing Panel (If Available)</t>
  </si>
  <si>
    <t>Minimum Ambient Temperature</t>
  </si>
  <si>
    <t>Maximum Ambient Temperature</t>
  </si>
  <si>
    <t>Maximum Operating Temperature</t>
  </si>
  <si>
    <t>Design Temperature</t>
  </si>
  <si>
    <t>Insulation Wall Volume</t>
  </si>
  <si>
    <t>The Thermal Time Constant</t>
  </si>
  <si>
    <t>Insulation Thickness</t>
  </si>
  <si>
    <t>Hazardous Area Classification</t>
  </si>
  <si>
    <t>Supply Voltage (3Phase / 1Phase / 4Wire / 3Wire / Hz)</t>
  </si>
  <si>
    <t>Supply of Heat Tracing Distribution Panel</t>
  </si>
  <si>
    <t>Supply of Power &amp; Control Cable</t>
  </si>
  <si>
    <t>Supply of Thermal Insulation</t>
  </si>
  <si>
    <t>Supply of Start Up &amp; Commissioning Spares</t>
  </si>
  <si>
    <t>Supply of 2Years Normal Operation Spares</t>
  </si>
  <si>
    <t>Supervision of Installation, Testing &amp; Commissioning</t>
  </si>
  <si>
    <t>Specification of Power &amp; Control Cable</t>
  </si>
  <si>
    <t>Density of Insulation</t>
  </si>
  <si>
    <t>Type of Insulation</t>
  </si>
  <si>
    <t>Thermal Conductivity of Insulation  (If Available)</t>
  </si>
  <si>
    <t>Supply of Heat Tracing Cable &amp; Accessories</t>
  </si>
  <si>
    <t>2. REQUIREMENT DOCUMENTS</t>
  </si>
  <si>
    <t>3. DESIGN PARAMETER</t>
  </si>
  <si>
    <t>Specific Heat of the Product</t>
  </si>
  <si>
    <t>Specific Heat of the Insulation</t>
  </si>
  <si>
    <t>The Temperature at Which Phase Change Occurs</t>
  </si>
  <si>
    <t>The Latent Heat of Fusion for the Product</t>
  </si>
  <si>
    <t>Corrosive or Non-Corrosive Area</t>
  </si>
  <si>
    <t>Yes</t>
  </si>
  <si>
    <t xml:space="preserve"> No</t>
  </si>
  <si>
    <t>Scope</t>
  </si>
  <si>
    <t>(Inch)</t>
  </si>
  <si>
    <t>S.N.</t>
  </si>
  <si>
    <t>Just Required In Heat-up Design</t>
  </si>
  <si>
    <t>Operating Temperature</t>
  </si>
  <si>
    <t>Please Provide Maximum Available Information.</t>
  </si>
  <si>
    <t>Note:</t>
  </si>
  <si>
    <t>Isometric Drawing of Pipeline  (If Available)</t>
  </si>
  <si>
    <t>Density of the Product of The Pipeline</t>
  </si>
  <si>
    <t>Internal Volume of the Pipeline</t>
  </si>
  <si>
    <t>Density of the Pipeline</t>
  </si>
  <si>
    <t>Specific Heat of the Pipeline</t>
  </si>
  <si>
    <t>4. LINE LIST FOR PIPELINE</t>
  </si>
  <si>
    <t>(M)</t>
  </si>
  <si>
    <t>(MM)</t>
  </si>
  <si>
    <t>(Nos)</t>
  </si>
  <si>
    <t>(Deg. C)</t>
  </si>
  <si>
    <t>Line Number</t>
  </si>
  <si>
    <t>Pipe Length</t>
  </si>
  <si>
    <t>Valve</t>
  </si>
  <si>
    <t>Flange</t>
  </si>
  <si>
    <t>Pipe Size / OD</t>
  </si>
  <si>
    <t>Material of Construction of Pipeline</t>
  </si>
  <si>
    <t>Support</t>
  </si>
  <si>
    <t>The Desired Heat-up Time</t>
  </si>
  <si>
    <t>Instrument Heat Tracing Required</t>
  </si>
  <si>
    <t>Cable Route Drawing Scaled (If Power and Control Cable Are in Our Scope)</t>
  </si>
  <si>
    <t>Clean Steam Temperature</t>
  </si>
  <si>
    <t>Specification of Thermal Insulation (If Available)
(Include: Insulation Thickness, Thermal Conductivity, Insulation Type)</t>
  </si>
  <si>
    <t>P&amp;ID Drawings (If Available)</t>
  </si>
  <si>
    <t>Incase Instrument Heat Tracing Is Required Then Instrument Hook Up Drawings Required</t>
  </si>
  <si>
    <t>Specification of Electric Heat Tracing  
‎(Include: Power And Control Cable, Heat Tracing Cable, Type Controller, …)‎</t>
  </si>
  <si>
    <t xml:space="preserve">1- Maintain System: </t>
  </si>
  <si>
    <t>2- Heat-up System:</t>
  </si>
  <si>
    <t>This system rise up temperature from the start-up temperature to the maintain temperature in specification time and keep at it.</t>
  </si>
  <si>
    <t>Pipeline Wall Volume</t>
  </si>
  <si>
    <r>
      <t xml:space="preserve">Design &amp; Engineeing </t>
    </r>
    <r>
      <rPr>
        <b/>
        <i/>
        <sz val="14"/>
        <color rgb="FFFF0000"/>
        <rFont val="Times New Roman"/>
        <family val="1"/>
      </rPr>
      <t>- Please select type of system from below item (1 or 2):</t>
    </r>
  </si>
  <si>
    <t>W/m°K</t>
  </si>
  <si>
    <r>
      <t>Kg/m</t>
    </r>
    <r>
      <rPr>
        <vertAlign val="superscript"/>
        <sz val="14"/>
        <rFont val="Times New Roman"/>
        <family val="1"/>
      </rPr>
      <t>3</t>
    </r>
  </si>
  <si>
    <r>
      <t>m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>/m</t>
    </r>
  </si>
  <si>
    <t>DETAILS REQUIRED HEAT-UP FOR HEAT TRACING PROPOSAL FOR VESSEL / TANK</t>
  </si>
  <si>
    <t>SCOPE OF WORK</t>
  </si>
  <si>
    <t>DESIGN &amp; ENGINEEING</t>
  </si>
  <si>
    <t>YES / NO</t>
  </si>
  <si>
    <t>SUPPLY OF HEAT TRACING CALE &amp; ACCESSORIES</t>
  </si>
  <si>
    <t>SUPPLY OF HEAT TRACING DISTRIBUTION PANEL</t>
  </si>
  <si>
    <t>SUPPLY OF POWER &amp; CONTROL CABLE</t>
  </si>
  <si>
    <t>SUPPLY OF THERMAL INSULATION</t>
  </si>
  <si>
    <t>SUPPLY OF START UP &amp; COMMISSIONING SPARES</t>
  </si>
  <si>
    <t>SUPPLY OF 2YEARS NORMAL OPERATION SPARES</t>
  </si>
  <si>
    <t>INSTALLATION, TESTING &amp; COMMISSIONING</t>
  </si>
  <si>
    <t>SUPERVISION OF INSTALLATION, TESTING &amp; COMMISSIONING</t>
  </si>
  <si>
    <t xml:space="preserve">DOCUMENTS </t>
  </si>
  <si>
    <t>SPECIFICATION OF ELECTRIC HEAT TRACING</t>
  </si>
  <si>
    <t>SPECIFICATION OF THERMAL INSULATION</t>
  </si>
  <si>
    <t>SPECIFICATION OF POWER &amp; CONTROL CABLE (IF IN OUR SCOPE OF SUPPLY)</t>
  </si>
  <si>
    <t>SPECIFICATION HEAT TRACING PANEL (IF AVAILABLE)</t>
  </si>
  <si>
    <t>GA DRAWING OF VESSEL (IF AVAILABLE)</t>
  </si>
  <si>
    <t>DESIGN PARAMETER</t>
  </si>
  <si>
    <t>MINIMUM AMBIENT TEMPERATURE</t>
  </si>
  <si>
    <t>MAXIMUM AMBIENT TEMPERATURE</t>
  </si>
  <si>
    <t>MAXIMUM OPERATING TEMPERATURE</t>
  </si>
  <si>
    <t>DESIGN TEMPERATURE</t>
  </si>
  <si>
    <t>DENSITY OF THE PRODUCT OF THE TANK</t>
  </si>
  <si>
    <r>
      <t>Kg/m</t>
    </r>
    <r>
      <rPr>
        <vertAlign val="superscript"/>
        <sz val="10"/>
        <color theme="1"/>
        <rFont val="Times New Roman"/>
        <family val="1"/>
      </rPr>
      <t>3</t>
    </r>
  </si>
  <si>
    <t>SPECIFIC HEAT OF THE PRODUCT</t>
  </si>
  <si>
    <t>INTERNAL VOLUME OF THE TANK</t>
  </si>
  <si>
    <r>
      <t>m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/m</t>
    </r>
  </si>
  <si>
    <t>DENSITY OF THE TANK</t>
  </si>
  <si>
    <t>SPECIFIC HEAT OF THE TANK</t>
  </si>
  <si>
    <t>TANK WALL VOLUME</t>
  </si>
  <si>
    <t>DENSITY OF INSULATION</t>
  </si>
  <si>
    <t>SPECIFIC HEAT OF THE INSULATION</t>
  </si>
  <si>
    <t>INSULATION WALL VOLUME</t>
  </si>
  <si>
    <t>THE DESIRED HEAT-UP TIME,</t>
  </si>
  <si>
    <t>THE THERMAL TIME CONSTANT</t>
  </si>
  <si>
    <t>THE TEMPERATURE AT WHICH PHASE CHANGE OCCURS</t>
  </si>
  <si>
    <t>THE LATENT HEAT OF FUSION FOR THE PRODUCT</t>
  </si>
  <si>
    <t>TYPE OF INSULATION</t>
  </si>
  <si>
    <t>THERMAL CONDUCTIVITY OF INSULATION  (IF AVAILABLE)</t>
  </si>
  <si>
    <t>INSULATION THICKNESS</t>
  </si>
  <si>
    <t>HAZARDOUS AREA CLASSIFICATION</t>
  </si>
  <si>
    <t>CORROSIVE OR NON-CORROSIVE AREA</t>
  </si>
  <si>
    <t>SUPPLY VOLTAGE (3PHASE / 1PHASE / 4WIRE / 3WIRE / HZ)</t>
  </si>
  <si>
    <t>TANK / VESSEL DIMENSION</t>
  </si>
  <si>
    <t>SN</t>
  </si>
  <si>
    <t>TANK / VESSEL TAG NO</t>
  </si>
  <si>
    <t>DIAMETER</t>
  </si>
  <si>
    <t>HEIGHT / LENGTH</t>
  </si>
  <si>
    <t>HEIGHT HEMISPHERE/
HEIGHT HEAD</t>
  </si>
  <si>
    <t>LEVEL TO BE HEAT TRACED</t>
  </si>
  <si>
    <t>INSULATION THICKNESS FOR TANK / VESSEL SHELL</t>
  </si>
  <si>
    <t>INSULATION THICKNESS FOR BOTTOM</t>
  </si>
  <si>
    <t>OPERATING TEMPERATURE</t>
  </si>
  <si>
    <t>MATERIAL OF CONSTRUCTION OF TANK</t>
  </si>
  <si>
    <t>(INCH)</t>
  </si>
  <si>
    <t>(m)</t>
  </si>
  <si>
    <t>(mm)</t>
  </si>
  <si>
    <t>(NOS)</t>
  </si>
  <si>
    <t>(DEG. C)</t>
  </si>
  <si>
    <t>NOTE: PLEASE PROVIDE MAXIMUM AVAILABLE INFORMATION.</t>
  </si>
  <si>
    <r>
      <t xml:space="preserve">Design &amp; Engineeing </t>
    </r>
    <r>
      <rPr>
        <b/>
        <i/>
        <sz val="14"/>
        <color rgb="FFFF0000"/>
        <rFont val="Calibri"/>
        <family val="2"/>
        <scheme val="minor"/>
      </rPr>
      <t>- Please select type of system from below item (1 or 2):</t>
    </r>
  </si>
  <si>
    <t>G&amp;A Drawing of Equipment (If Available)</t>
  </si>
  <si>
    <t>P&amp;ID Drawing</t>
  </si>
  <si>
    <t>Density of the Product of The Equipment</t>
  </si>
  <si>
    <r>
      <t>Kg/m</t>
    </r>
    <r>
      <rPr>
        <vertAlign val="superscript"/>
        <sz val="14"/>
        <color theme="1"/>
        <rFont val="Calibri"/>
        <family val="2"/>
        <scheme val="minor"/>
      </rPr>
      <t>3</t>
    </r>
  </si>
  <si>
    <t>Internal Volume of the Equipment</t>
  </si>
  <si>
    <r>
      <t>m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>/m</t>
    </r>
  </si>
  <si>
    <t>Density of the Equipment</t>
  </si>
  <si>
    <t>Specific Heat of the Equipment</t>
  </si>
  <si>
    <t>Equipment Wall Volume</t>
  </si>
  <si>
    <t>The Desired Heat-up Time,</t>
  </si>
  <si>
    <r>
      <t>W/m</t>
    </r>
    <r>
      <rPr>
        <sz val="14"/>
        <color theme="1"/>
        <rFont val="Arial"/>
        <family val="2"/>
      </rPr>
      <t>°</t>
    </r>
    <r>
      <rPr>
        <sz val="14"/>
        <color theme="1"/>
        <rFont val="Calibri"/>
        <family val="2"/>
        <scheme val="minor"/>
      </rPr>
      <t>K</t>
    </r>
  </si>
  <si>
    <t>4. LINE LIST Equipment DIMENSION</t>
  </si>
  <si>
    <t>Tag No</t>
  </si>
  <si>
    <t>Diameter</t>
  </si>
  <si>
    <t>Height / Length</t>
  </si>
  <si>
    <t>Height Of Deshed/Head</t>
  </si>
  <si>
    <t>Level To Be Heat Traced</t>
  </si>
  <si>
    <t>Insulation Thickness For
Equipment Shell</t>
  </si>
  <si>
    <t>Material Of Construction</t>
  </si>
  <si>
    <t>This system prevent temperature drop from maintain temperature and not required to raise up temperature.</t>
  </si>
  <si>
    <t>Maintain Temperature</t>
  </si>
  <si>
    <t>Maintain TEMPERATURE</t>
  </si>
  <si>
    <t>DETAILS REQUIRED FOR Maintain OR HEAT-UP SYSTEM PROPOSAL FOR
PIPELINE</t>
  </si>
  <si>
    <t>This system prevent temperature drop from Maintain temperature and not required to raise up temperature.</t>
  </si>
  <si>
    <t>WWW.ISTAOIL.COM</t>
  </si>
  <si>
    <t>DETAILS REQUIRED FOR Maintain OR HEAT-UP SYSTEM PROPOSAL FOR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</si>
</sst>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7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7"/>
      <color rgb="FFFF000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vertAlign val="superscript"/>
      <sz val="14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7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Times New Roman"/>
      <family val="1"/>
    </font>
    <font>
      <b/>
      <u/>
      <sz val="12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5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8" fillId="0" borderId="0" xfId="0" applyFont="1"/>
    <xf numFmtId="0" fontId="18" fillId="3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textRotation="90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left" vertical="top" indent="3"/>
      <protection locked="0"/>
    </xf>
    <xf numFmtId="49" fontId="8" fillId="0" borderId="0" xfId="0" applyNumberFormat="1" applyFont="1" applyAlignment="1" applyProtection="1">
      <alignment horizontal="left" vertical="top" indent="3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49" fontId="14" fillId="2" borderId="20" xfId="0" applyNumberFormat="1" applyFont="1" applyFill="1" applyBorder="1" applyAlignment="1" applyProtection="1">
      <alignment horizontal="left" vertical="top" indent="3"/>
      <protection locked="0"/>
    </xf>
    <xf numFmtId="49" fontId="14" fillId="2" borderId="32" xfId="0" applyNumberFormat="1" applyFont="1" applyFill="1" applyBorder="1" applyAlignment="1" applyProtection="1">
      <alignment horizontal="left" vertical="top" indent="3"/>
      <protection locked="0"/>
    </xf>
    <xf numFmtId="0" fontId="14" fillId="2" borderId="32" xfId="0" applyFont="1" applyFill="1" applyBorder="1" applyAlignment="1" applyProtection="1">
      <alignment horizontal="left" vertical="top" wrapText="1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164" fontId="8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4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164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2" fontId="14" fillId="2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9" xfId="0" applyNumberFormat="1" applyFont="1" applyBorder="1" applyAlignment="1" applyProtection="1">
      <alignment horizontal="center" vertical="center"/>
      <protection locked="0"/>
    </xf>
    <xf numFmtId="2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18" xfId="0" applyFont="1" applyBorder="1" applyAlignment="1" applyProtection="1">
      <alignment horizontal="center" vertical="center" textRotation="90" wrapText="1"/>
      <protection locked="0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38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34" xfId="0" applyFont="1" applyBorder="1" applyProtection="1"/>
    <xf numFmtId="0" fontId="1" fillId="0" borderId="35" xfId="0" applyFont="1" applyBorder="1" applyProtection="1"/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textRotation="90" wrapText="1"/>
      <protection locked="0"/>
    </xf>
    <xf numFmtId="0" fontId="18" fillId="2" borderId="1" xfId="0" applyFont="1" applyFill="1" applyBorder="1" applyAlignment="1" applyProtection="1">
      <alignment horizontal="center" textRotation="90" wrapText="1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9" fillId="0" borderId="0" xfId="0" applyFont="1" applyProtection="1">
      <protection locked="0"/>
    </xf>
    <xf numFmtId="0" fontId="39" fillId="0" borderId="34" xfId="1" applyFont="1" applyBorder="1" applyAlignment="1" applyProtection="1">
      <alignment horizontal="center" vertical="center"/>
      <protection locked="0"/>
    </xf>
    <xf numFmtId="0" fontId="39" fillId="0" borderId="35" xfId="1" applyFont="1" applyBorder="1" applyAlignment="1" applyProtection="1">
      <alignment horizontal="center" vertical="center"/>
      <protection locked="0"/>
    </xf>
    <xf numFmtId="0" fontId="39" fillId="0" borderId="36" xfId="1" applyFont="1" applyBorder="1" applyAlignment="1" applyProtection="1">
      <alignment horizontal="center" vertical="center"/>
      <protection locked="0"/>
    </xf>
    <xf numFmtId="0" fontId="18" fillId="0" borderId="34" xfId="0" applyFont="1" applyBorder="1" applyProtection="1"/>
    <xf numFmtId="0" fontId="18" fillId="0" borderId="35" xfId="0" applyFont="1" applyBorder="1" applyProtection="1"/>
    <xf numFmtId="0" fontId="19" fillId="0" borderId="34" xfId="0" applyFont="1" applyBorder="1" applyAlignment="1" applyProtection="1">
      <alignment horizontal="center" vertical="center" wrapText="1"/>
    </xf>
    <xf numFmtId="0" fontId="19" fillId="0" borderId="35" xfId="0" applyFont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 vertical="center" wrapText="1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4" fillId="4" borderId="6" xfId="0" applyFont="1" applyFill="1" applyBorder="1" applyAlignment="1" applyProtection="1">
      <alignment horizontal="left" vertical="center"/>
      <protection locked="0"/>
    </xf>
    <xf numFmtId="0" fontId="24" fillId="4" borderId="7" xfId="0" applyFont="1" applyFill="1" applyBorder="1" applyAlignment="1" applyProtection="1">
      <alignment horizontal="left" vertical="center"/>
      <protection locked="0"/>
    </xf>
    <xf numFmtId="0" fontId="24" fillId="4" borderId="8" xfId="0" applyFont="1" applyFill="1" applyBorder="1" applyAlignment="1" applyProtection="1">
      <alignment horizontal="left" vertical="center"/>
      <protection locked="0"/>
    </xf>
    <xf numFmtId="0" fontId="25" fillId="4" borderId="9" xfId="0" applyFont="1" applyFill="1" applyBorder="1" applyAlignment="1" applyProtection="1">
      <alignment horizontal="center" vertical="center"/>
      <protection locked="0"/>
    </xf>
    <xf numFmtId="0" fontId="25" fillId="4" borderId="23" xfId="0" applyFont="1" applyFill="1" applyBorder="1" applyAlignment="1" applyProtection="1">
      <alignment horizontal="center" vertical="center"/>
      <protection locked="0"/>
    </xf>
    <xf numFmtId="0" fontId="25" fillId="4" borderId="24" xfId="0" applyFont="1" applyFill="1" applyBorder="1" applyAlignment="1" applyProtection="1">
      <alignment horizontal="center" vertical="center"/>
      <protection locked="0"/>
    </xf>
    <xf numFmtId="0" fontId="25" fillId="4" borderId="25" xfId="0" applyFont="1" applyFill="1" applyBorder="1" applyAlignment="1" applyProtection="1">
      <alignment horizontal="center" vertical="center"/>
      <protection locked="0"/>
    </xf>
    <xf numFmtId="0" fontId="25" fillId="4" borderId="2" xfId="0" applyFont="1" applyFill="1" applyBorder="1" applyAlignment="1" applyProtection="1">
      <alignment horizontal="center" vertical="center" wrapText="1"/>
      <protection locked="0"/>
    </xf>
    <xf numFmtId="0" fontId="25" fillId="4" borderId="3" xfId="0" applyFont="1" applyFill="1" applyBorder="1" applyAlignment="1" applyProtection="1">
      <alignment horizontal="center" vertical="center" wrapText="1"/>
      <protection locked="0"/>
    </xf>
    <xf numFmtId="0" fontId="25" fillId="4" borderId="10" xfId="0" applyFont="1" applyFill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27" fillId="0" borderId="25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49" fontId="27" fillId="0" borderId="28" xfId="0" applyNumberFormat="1" applyFont="1" applyBorder="1" applyAlignment="1" applyProtection="1">
      <alignment horizontal="left" vertical="top" indent="3"/>
      <protection locked="0"/>
    </xf>
    <xf numFmtId="49" fontId="27" fillId="0" borderId="0" xfId="0" applyNumberFormat="1" applyFont="1" applyAlignment="1" applyProtection="1">
      <alignment horizontal="left" vertical="top" indent="3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29" xfId="0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49" fontId="30" fillId="5" borderId="20" xfId="0" applyNumberFormat="1" applyFont="1" applyFill="1" applyBorder="1" applyAlignment="1" applyProtection="1">
      <alignment horizontal="left" vertical="top" indent="3"/>
      <protection locked="0"/>
    </xf>
    <xf numFmtId="49" fontId="30" fillId="5" borderId="32" xfId="0" applyNumberFormat="1" applyFont="1" applyFill="1" applyBorder="1" applyAlignment="1" applyProtection="1">
      <alignment horizontal="left" vertical="top" indent="3"/>
      <protection locked="0"/>
    </xf>
    <xf numFmtId="0" fontId="30" fillId="5" borderId="32" xfId="0" applyFont="1" applyFill="1" applyBorder="1" applyAlignment="1" applyProtection="1">
      <alignment horizontal="left" vertical="center" wrapText="1"/>
      <protection locked="0"/>
    </xf>
    <xf numFmtId="0" fontId="30" fillId="5" borderId="32" xfId="0" applyFont="1" applyFill="1" applyBorder="1" applyAlignment="1" applyProtection="1">
      <alignment horizontal="center" vertical="center"/>
      <protection locked="0"/>
    </xf>
    <xf numFmtId="0" fontId="30" fillId="5" borderId="21" xfId="0" applyFont="1" applyFill="1" applyBorder="1" applyAlignment="1" applyProtection="1">
      <alignment horizontal="left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left" vertical="center"/>
      <protection locked="0"/>
    </xf>
    <xf numFmtId="0" fontId="27" fillId="0" borderId="32" xfId="0" applyFont="1" applyBorder="1" applyAlignment="1" applyProtection="1">
      <alignment horizontal="left" vertical="center"/>
      <protection locked="0"/>
    </xf>
    <xf numFmtId="0" fontId="27" fillId="0" borderId="21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27" fillId="0" borderId="3" xfId="0" applyFont="1" applyBorder="1" applyAlignment="1" applyProtection="1">
      <alignment horizontal="left" vertical="center"/>
      <protection locked="0"/>
    </xf>
    <xf numFmtId="0" fontId="27" fillId="0" borderId="4" xfId="0" applyFont="1" applyBorder="1" applyAlignment="1" applyProtection="1">
      <alignment horizontal="left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 applyProtection="1">
      <alignment horizontal="left" vertical="center"/>
      <protection locked="0"/>
    </xf>
    <xf numFmtId="0" fontId="27" fillId="0" borderId="14" xfId="0" applyFont="1" applyBorder="1" applyAlignment="1" applyProtection="1">
      <alignment horizontal="left" vertical="center"/>
      <protection locked="0"/>
    </xf>
    <xf numFmtId="0" fontId="25" fillId="4" borderId="2" xfId="0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locked="0"/>
    </xf>
    <xf numFmtId="0" fontId="25" fillId="4" borderId="10" xfId="0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5" fillId="4" borderId="4" xfId="0" applyFont="1" applyFill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164" fontId="27" fillId="0" borderId="9" xfId="0" applyNumberFormat="1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4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4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164" fontId="27" fillId="5" borderId="9" xfId="0" applyNumberFormat="1" applyFont="1" applyFill="1" applyBorder="1" applyAlignment="1" applyProtection="1">
      <alignment horizontal="center" vertical="center"/>
      <protection locked="0"/>
    </xf>
    <xf numFmtId="0" fontId="27" fillId="5" borderId="2" xfId="0" applyFont="1" applyFill="1" applyBorder="1" applyAlignment="1" applyProtection="1">
      <alignment vertical="center"/>
      <protection locked="0"/>
    </xf>
    <xf numFmtId="0" fontId="27" fillId="5" borderId="3" xfId="0" applyFont="1" applyFill="1" applyBorder="1" applyAlignment="1" applyProtection="1">
      <alignment vertical="center"/>
      <protection locked="0"/>
    </xf>
    <xf numFmtId="0" fontId="32" fillId="5" borderId="2" xfId="0" applyFont="1" applyFill="1" applyBorder="1" applyAlignment="1" applyProtection="1">
      <alignment horizontal="center" vertical="center"/>
      <protection locked="0"/>
    </xf>
    <xf numFmtId="0" fontId="32" fillId="5" borderId="3" xfId="0" applyFont="1" applyFill="1" applyBorder="1" applyAlignment="1" applyProtection="1">
      <alignment horizontal="center" vertical="center"/>
      <protection locked="0"/>
    </xf>
    <xf numFmtId="0" fontId="32" fillId="5" borderId="4" xfId="0" applyFont="1" applyFill="1" applyBorder="1" applyAlignment="1" applyProtection="1">
      <alignment horizontal="center" vertical="center"/>
      <protection locked="0"/>
    </xf>
    <xf numFmtId="0" fontId="27" fillId="5" borderId="2" xfId="0" applyFont="1" applyFill="1" applyBorder="1" applyAlignment="1" applyProtection="1">
      <alignment vertical="center"/>
      <protection locked="0"/>
    </xf>
    <xf numFmtId="0" fontId="27" fillId="5" borderId="3" xfId="0" applyFont="1" applyFill="1" applyBorder="1" applyAlignment="1" applyProtection="1">
      <alignment vertical="center"/>
      <protection locked="0"/>
    </xf>
    <xf numFmtId="0" fontId="27" fillId="5" borderId="4" xfId="0" applyFont="1" applyFill="1" applyBorder="1" applyAlignment="1" applyProtection="1">
      <alignment vertical="center"/>
      <protection locked="0"/>
    </xf>
    <xf numFmtId="0" fontId="27" fillId="5" borderId="2" xfId="0" applyFont="1" applyFill="1" applyBorder="1" applyAlignment="1" applyProtection="1">
      <alignment horizontal="center" vertical="center"/>
      <protection locked="0"/>
    </xf>
    <xf numFmtId="0" fontId="27" fillId="5" borderId="10" xfId="0" applyFont="1" applyFill="1" applyBorder="1" applyAlignment="1" applyProtection="1">
      <alignment horizontal="center" vertical="center"/>
      <protection locked="0"/>
    </xf>
    <xf numFmtId="2" fontId="27" fillId="5" borderId="9" xfId="0" applyNumberFormat="1" applyFont="1" applyFill="1" applyBorder="1" applyAlignment="1" applyProtection="1">
      <alignment horizontal="center" vertical="center"/>
      <protection locked="0"/>
    </xf>
    <xf numFmtId="2" fontId="27" fillId="0" borderId="9" xfId="0" applyNumberFormat="1" applyFont="1" applyBorder="1" applyAlignment="1" applyProtection="1">
      <alignment horizontal="center" vertical="center"/>
      <protection locked="0"/>
    </xf>
    <xf numFmtId="2" fontId="27" fillId="0" borderId="11" xfId="0" applyNumberFormat="1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vertical="center"/>
      <protection locked="0"/>
    </xf>
    <xf numFmtId="0" fontId="27" fillId="0" borderId="13" xfId="0" applyFont="1" applyBorder="1" applyAlignment="1" applyProtection="1">
      <alignment vertical="center"/>
      <protection locked="0"/>
    </xf>
    <xf numFmtId="0" fontId="27" fillId="0" borderId="14" xfId="0" applyFont="1" applyBorder="1" applyAlignment="1" applyProtection="1">
      <alignment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35" fillId="4" borderId="5" xfId="0" applyFont="1" applyFill="1" applyBorder="1" applyAlignment="1" applyProtection="1">
      <alignment horizontal="left" vertical="center"/>
      <protection locked="0"/>
    </xf>
    <xf numFmtId="0" fontId="27" fillId="0" borderId="18" xfId="0" applyFont="1" applyBorder="1" applyAlignment="1" applyProtection="1">
      <alignment horizontal="center" vertical="center" textRotation="90" wrapText="1"/>
      <protection locked="0"/>
    </xf>
    <xf numFmtId="0" fontId="27" fillId="0" borderId="23" xfId="0" applyFont="1" applyBorder="1" applyAlignment="1" applyProtection="1">
      <alignment horizontal="center" vertical="center" textRotation="90" wrapText="1"/>
      <protection locked="0"/>
    </xf>
    <xf numFmtId="0" fontId="27" fillId="0" borderId="24" xfId="0" applyFont="1" applyBorder="1" applyAlignment="1" applyProtection="1">
      <alignment horizontal="center" vertical="center" textRotation="90" wrapText="1"/>
      <protection locked="0"/>
    </xf>
    <xf numFmtId="0" fontId="27" fillId="0" borderId="25" xfId="0" applyFont="1" applyBorder="1" applyAlignment="1" applyProtection="1">
      <alignment horizontal="center" vertical="center" textRotation="90" wrapText="1"/>
      <protection locked="0"/>
    </xf>
    <xf numFmtId="0" fontId="27" fillId="0" borderId="1" xfId="0" applyFont="1" applyBorder="1" applyAlignment="1" applyProtection="1">
      <alignment horizontal="center" vertical="center" textRotation="90" wrapText="1"/>
      <protection locked="0"/>
    </xf>
    <xf numFmtId="0" fontId="27" fillId="0" borderId="2" xfId="0" applyFont="1" applyBorder="1" applyAlignment="1" applyProtection="1">
      <alignment horizontal="center" vertical="center" textRotation="90" wrapText="1"/>
      <protection locked="0"/>
    </xf>
    <xf numFmtId="0" fontId="27" fillId="0" borderId="4" xfId="0" applyFont="1" applyBorder="1" applyAlignment="1" applyProtection="1">
      <alignment horizontal="center" vertical="center" textRotation="90" wrapText="1"/>
      <protection locked="0"/>
    </xf>
    <xf numFmtId="0" fontId="27" fillId="0" borderId="5" xfId="0" applyFont="1" applyBorder="1" applyAlignment="1" applyProtection="1">
      <alignment horizontal="center" vertical="center" textRotation="90" wrapText="1"/>
      <protection locked="0"/>
    </xf>
    <xf numFmtId="0" fontId="27" fillId="0" borderId="20" xfId="0" applyFont="1" applyBorder="1" applyAlignment="1" applyProtection="1">
      <alignment horizontal="center" vertical="center" textRotation="90" wrapText="1"/>
      <protection locked="0"/>
    </xf>
    <xf numFmtId="0" fontId="27" fillId="0" borderId="32" xfId="0" applyFont="1" applyBorder="1" applyAlignment="1" applyProtection="1">
      <alignment horizontal="center" vertical="center" textRotation="90" wrapText="1"/>
      <protection locked="0"/>
    </xf>
    <xf numFmtId="0" fontId="27" fillId="0" borderId="21" xfId="0" applyFont="1" applyBorder="1" applyAlignment="1" applyProtection="1">
      <alignment horizontal="center" vertical="center" textRotation="90" wrapText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textRotation="90" wrapText="1"/>
      <protection locked="0"/>
    </xf>
    <xf numFmtId="0" fontId="27" fillId="0" borderId="5" xfId="0" applyFont="1" applyBorder="1" applyAlignment="1" applyProtection="1">
      <alignment horizontal="center" vertical="center" textRotation="90" wrapText="1"/>
      <protection locked="0"/>
    </xf>
    <xf numFmtId="0" fontId="27" fillId="0" borderId="20" xfId="0" applyFont="1" applyBorder="1" applyAlignment="1" applyProtection="1">
      <alignment horizontal="center" vertical="center" textRotation="90" wrapText="1"/>
      <protection locked="0"/>
    </xf>
    <xf numFmtId="0" fontId="27" fillId="0" borderId="32" xfId="0" applyFont="1" applyBorder="1" applyAlignment="1" applyProtection="1">
      <alignment horizontal="center" vertical="center" textRotation="90" wrapText="1"/>
      <protection locked="0"/>
    </xf>
    <xf numFmtId="0" fontId="27" fillId="0" borderId="21" xfId="0" applyFont="1" applyBorder="1" applyAlignment="1" applyProtection="1">
      <alignment horizontal="center" vertical="center" textRotation="90" wrapTex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textRotation="90" wrapText="1"/>
      <protection locked="0"/>
    </xf>
    <xf numFmtId="0" fontId="27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68036</xdr:colOff>
      <xdr:row>0</xdr:row>
      <xdr:rowOff>68037</xdr:rowOff>
    </xdr:from>
    <xdr:to>
      <xdr:col>17</xdr:col>
      <xdr:colOff>136071</xdr:colOff>
      <xdr:row>0</xdr:row>
      <xdr:rowOff>782795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52D13C-FB72-4DA9-B552-6658E225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893" y="68037"/>
          <a:ext cx="1455964" cy="7147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54430</xdr:rowOff>
    </xdr:from>
    <xdr:to>
      <xdr:col>2</xdr:col>
      <xdr:colOff>390122</xdr:colOff>
      <xdr:row>0</xdr:row>
      <xdr:rowOff>625930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30"/>
          <a:ext cx="1886908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9</xdr:row>
          <xdr:rowOff>28575</xdr:rowOff>
        </xdr:from>
        <xdr:to>
          <xdr:col>15</xdr:col>
          <xdr:colOff>219075</xdr:colOff>
          <xdr:row>9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9</xdr:row>
          <xdr:rowOff>28575</xdr:rowOff>
        </xdr:from>
        <xdr:to>
          <xdr:col>17</xdr:col>
          <xdr:colOff>180975</xdr:colOff>
          <xdr:row>9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10</xdr:row>
          <xdr:rowOff>28575</xdr:rowOff>
        </xdr:from>
        <xdr:to>
          <xdr:col>15</xdr:col>
          <xdr:colOff>219075</xdr:colOff>
          <xdr:row>10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10</xdr:row>
          <xdr:rowOff>28575</xdr:rowOff>
        </xdr:from>
        <xdr:to>
          <xdr:col>17</xdr:col>
          <xdr:colOff>180975</xdr:colOff>
          <xdr:row>10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11</xdr:row>
          <xdr:rowOff>28575</xdr:rowOff>
        </xdr:from>
        <xdr:to>
          <xdr:col>15</xdr:col>
          <xdr:colOff>219075</xdr:colOff>
          <xdr:row>11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11</xdr:row>
          <xdr:rowOff>28575</xdr:rowOff>
        </xdr:from>
        <xdr:to>
          <xdr:col>17</xdr:col>
          <xdr:colOff>180975</xdr:colOff>
          <xdr:row>11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12</xdr:row>
          <xdr:rowOff>28575</xdr:rowOff>
        </xdr:from>
        <xdr:to>
          <xdr:col>15</xdr:col>
          <xdr:colOff>219075</xdr:colOff>
          <xdr:row>12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12</xdr:row>
          <xdr:rowOff>28575</xdr:rowOff>
        </xdr:from>
        <xdr:to>
          <xdr:col>17</xdr:col>
          <xdr:colOff>180975</xdr:colOff>
          <xdr:row>12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13</xdr:row>
          <xdr:rowOff>28575</xdr:rowOff>
        </xdr:from>
        <xdr:to>
          <xdr:col>15</xdr:col>
          <xdr:colOff>219075</xdr:colOff>
          <xdr:row>13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13</xdr:row>
          <xdr:rowOff>28575</xdr:rowOff>
        </xdr:from>
        <xdr:to>
          <xdr:col>17</xdr:col>
          <xdr:colOff>180975</xdr:colOff>
          <xdr:row>13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14</xdr:row>
          <xdr:rowOff>28575</xdr:rowOff>
        </xdr:from>
        <xdr:to>
          <xdr:col>15</xdr:col>
          <xdr:colOff>219075</xdr:colOff>
          <xdr:row>14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14</xdr:row>
          <xdr:rowOff>28575</xdr:rowOff>
        </xdr:from>
        <xdr:to>
          <xdr:col>17</xdr:col>
          <xdr:colOff>180975</xdr:colOff>
          <xdr:row>14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15</xdr:row>
          <xdr:rowOff>28575</xdr:rowOff>
        </xdr:from>
        <xdr:to>
          <xdr:col>15</xdr:col>
          <xdr:colOff>219075</xdr:colOff>
          <xdr:row>15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15</xdr:row>
          <xdr:rowOff>28575</xdr:rowOff>
        </xdr:from>
        <xdr:to>
          <xdr:col>17</xdr:col>
          <xdr:colOff>180975</xdr:colOff>
          <xdr:row>15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419100</xdr:colOff>
          <xdr:row>16</xdr:row>
          <xdr:rowOff>28575</xdr:rowOff>
        </xdr:from>
        <xdr:to>
          <xdr:col>15</xdr:col>
          <xdr:colOff>219075</xdr:colOff>
          <xdr:row>16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16</xdr:row>
          <xdr:rowOff>28575</xdr:rowOff>
        </xdr:from>
        <xdr:to>
          <xdr:col>17</xdr:col>
          <xdr:colOff>180975</xdr:colOff>
          <xdr:row>16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25</xdr:row>
          <xdr:rowOff>28575</xdr:rowOff>
        </xdr:from>
        <xdr:to>
          <xdr:col>15</xdr:col>
          <xdr:colOff>200025</xdr:colOff>
          <xdr:row>25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25</xdr:row>
          <xdr:rowOff>28575</xdr:rowOff>
        </xdr:from>
        <xdr:to>
          <xdr:col>17</xdr:col>
          <xdr:colOff>161925</xdr:colOff>
          <xdr:row>25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35</xdr:row>
          <xdr:rowOff>28575</xdr:rowOff>
        </xdr:from>
        <xdr:to>
          <xdr:col>9</xdr:col>
          <xdr:colOff>200025</xdr:colOff>
          <xdr:row>35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35</xdr:row>
          <xdr:rowOff>28575</xdr:rowOff>
        </xdr:from>
        <xdr:to>
          <xdr:col>11</xdr:col>
          <xdr:colOff>161925</xdr:colOff>
          <xdr:row>35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8</xdr:row>
          <xdr:rowOff>190500</xdr:rowOff>
        </xdr:from>
        <xdr:to>
          <xdr:col>11</xdr:col>
          <xdr:colOff>209550</xdr:colOff>
          <xdr:row>8</xdr:row>
          <xdr:rowOff>447675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8</xdr:row>
          <xdr:rowOff>190500</xdr:rowOff>
        </xdr:from>
        <xdr:to>
          <xdr:col>13</xdr:col>
          <xdr:colOff>152400</xdr:colOff>
          <xdr:row>8</xdr:row>
          <xdr:rowOff>447675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7</xdr:row>
          <xdr:rowOff>190500</xdr:rowOff>
        </xdr:from>
        <xdr:to>
          <xdr:col>11</xdr:col>
          <xdr:colOff>209550</xdr:colOff>
          <xdr:row>7</xdr:row>
          <xdr:rowOff>447675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7</xdr:row>
          <xdr:rowOff>190500</xdr:rowOff>
        </xdr:from>
        <xdr:to>
          <xdr:col>13</xdr:col>
          <xdr:colOff>152400</xdr:colOff>
          <xdr:row>7</xdr:row>
          <xdr:rowOff>447675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7</xdr:row>
          <xdr:rowOff>238125</xdr:rowOff>
        </xdr:from>
        <xdr:to>
          <xdr:col>15</xdr:col>
          <xdr:colOff>200025</xdr:colOff>
          <xdr:row>7</xdr:row>
          <xdr:rowOff>495300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7</xdr:row>
          <xdr:rowOff>238125</xdr:rowOff>
        </xdr:from>
        <xdr:to>
          <xdr:col>17</xdr:col>
          <xdr:colOff>161925</xdr:colOff>
          <xdr:row>7</xdr:row>
          <xdr:rowOff>495300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179295</xdr:colOff>
      <xdr:row>0</xdr:row>
      <xdr:rowOff>56030</xdr:rowOff>
    </xdr:from>
    <xdr:to>
      <xdr:col>11</xdr:col>
      <xdr:colOff>409447</xdr:colOff>
      <xdr:row>0</xdr:row>
      <xdr:rowOff>560295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8BA070-CB80-4304-AFB0-5DA6643D5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2471" y="56030"/>
          <a:ext cx="1025770" cy="504265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0</xdr:row>
      <xdr:rowOff>56029</xdr:rowOff>
    </xdr:from>
    <xdr:to>
      <xdr:col>2</xdr:col>
      <xdr:colOff>292107</xdr:colOff>
      <xdr:row>0</xdr:row>
      <xdr:rowOff>504265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56029"/>
          <a:ext cx="1479930" cy="448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158750</xdr:rowOff>
    </xdr:from>
    <xdr:to>
      <xdr:col>2</xdr:col>
      <xdr:colOff>349250</xdr:colOff>
      <xdr:row>0</xdr:row>
      <xdr:rowOff>706842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8750"/>
          <a:ext cx="1793875" cy="548092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0</xdr:row>
      <xdr:rowOff>95250</xdr:rowOff>
    </xdr:from>
    <xdr:to>
      <xdr:col>17</xdr:col>
      <xdr:colOff>63500</xdr:colOff>
      <xdr:row>0</xdr:row>
      <xdr:rowOff>766402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F8730EA-D78F-43CF-A826-3785DC0F1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9000" y="95250"/>
          <a:ext cx="1365250" cy="6711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7</xdr:row>
          <xdr:rowOff>238125</xdr:rowOff>
        </xdr:from>
        <xdr:to>
          <xdr:col>15</xdr:col>
          <xdr:colOff>209550</xdr:colOff>
          <xdr:row>7</xdr:row>
          <xdr:rowOff>504825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7</xdr:row>
          <xdr:rowOff>238125</xdr:rowOff>
        </xdr:from>
        <xdr:to>
          <xdr:col>17</xdr:col>
          <xdr:colOff>152400</xdr:colOff>
          <xdr:row>7</xdr:row>
          <xdr:rowOff>504825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9</xdr:row>
          <xdr:rowOff>28575</xdr:rowOff>
        </xdr:from>
        <xdr:to>
          <xdr:col>15</xdr:col>
          <xdr:colOff>209550</xdr:colOff>
          <xdr:row>9</xdr:row>
          <xdr:rowOff>295275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9</xdr:row>
          <xdr:rowOff>28575</xdr:rowOff>
        </xdr:from>
        <xdr:to>
          <xdr:col>17</xdr:col>
          <xdr:colOff>152400</xdr:colOff>
          <xdr:row>9</xdr:row>
          <xdr:rowOff>295275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10</xdr:row>
          <xdr:rowOff>28575</xdr:rowOff>
        </xdr:from>
        <xdr:to>
          <xdr:col>15</xdr:col>
          <xdr:colOff>209550</xdr:colOff>
          <xdr:row>10</xdr:row>
          <xdr:rowOff>295275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10</xdr:row>
          <xdr:rowOff>28575</xdr:rowOff>
        </xdr:from>
        <xdr:to>
          <xdr:col>17</xdr:col>
          <xdr:colOff>152400</xdr:colOff>
          <xdr:row>10</xdr:row>
          <xdr:rowOff>295275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11</xdr:row>
          <xdr:rowOff>28575</xdr:rowOff>
        </xdr:from>
        <xdr:to>
          <xdr:col>15</xdr:col>
          <xdr:colOff>209550</xdr:colOff>
          <xdr:row>11</xdr:row>
          <xdr:rowOff>295275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11</xdr:row>
          <xdr:rowOff>28575</xdr:rowOff>
        </xdr:from>
        <xdr:to>
          <xdr:col>17</xdr:col>
          <xdr:colOff>152400</xdr:colOff>
          <xdr:row>11</xdr:row>
          <xdr:rowOff>295275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12</xdr:row>
          <xdr:rowOff>28575</xdr:rowOff>
        </xdr:from>
        <xdr:to>
          <xdr:col>15</xdr:col>
          <xdr:colOff>209550</xdr:colOff>
          <xdr:row>12</xdr:row>
          <xdr:rowOff>295275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12</xdr:row>
          <xdr:rowOff>28575</xdr:rowOff>
        </xdr:from>
        <xdr:to>
          <xdr:col>17</xdr:col>
          <xdr:colOff>152400</xdr:colOff>
          <xdr:row>12</xdr:row>
          <xdr:rowOff>295275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13</xdr:row>
          <xdr:rowOff>28575</xdr:rowOff>
        </xdr:from>
        <xdr:to>
          <xdr:col>15</xdr:col>
          <xdr:colOff>209550</xdr:colOff>
          <xdr:row>13</xdr:row>
          <xdr:rowOff>295275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13</xdr:row>
          <xdr:rowOff>28575</xdr:rowOff>
        </xdr:from>
        <xdr:to>
          <xdr:col>17</xdr:col>
          <xdr:colOff>152400</xdr:colOff>
          <xdr:row>13</xdr:row>
          <xdr:rowOff>295275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14</xdr:row>
          <xdr:rowOff>28575</xdr:rowOff>
        </xdr:from>
        <xdr:to>
          <xdr:col>15</xdr:col>
          <xdr:colOff>209550</xdr:colOff>
          <xdr:row>14</xdr:row>
          <xdr:rowOff>295275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14</xdr:row>
          <xdr:rowOff>28575</xdr:rowOff>
        </xdr:from>
        <xdr:to>
          <xdr:col>17</xdr:col>
          <xdr:colOff>152400</xdr:colOff>
          <xdr:row>14</xdr:row>
          <xdr:rowOff>295275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15</xdr:row>
          <xdr:rowOff>28575</xdr:rowOff>
        </xdr:from>
        <xdr:to>
          <xdr:col>15</xdr:col>
          <xdr:colOff>209550</xdr:colOff>
          <xdr:row>15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15</xdr:row>
          <xdr:rowOff>28575</xdr:rowOff>
        </xdr:from>
        <xdr:to>
          <xdr:col>17</xdr:col>
          <xdr:colOff>152400</xdr:colOff>
          <xdr:row>15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16</xdr:row>
          <xdr:rowOff>28575</xdr:rowOff>
        </xdr:from>
        <xdr:to>
          <xdr:col>15</xdr:col>
          <xdr:colOff>209550</xdr:colOff>
          <xdr:row>16</xdr:row>
          <xdr:rowOff>295275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352425</xdr:colOff>
          <xdr:row>16</xdr:row>
          <xdr:rowOff>28575</xdr:rowOff>
        </xdr:from>
        <xdr:to>
          <xdr:col>17</xdr:col>
          <xdr:colOff>152400</xdr:colOff>
          <xdr:row>16</xdr:row>
          <xdr:rowOff>295275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33</xdr:row>
          <xdr:rowOff>28575</xdr:rowOff>
        </xdr:from>
        <xdr:to>
          <xdr:col>9</xdr:col>
          <xdr:colOff>209550</xdr:colOff>
          <xdr:row>33</xdr:row>
          <xdr:rowOff>295275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33</xdr:row>
          <xdr:rowOff>28575</xdr:rowOff>
        </xdr:from>
        <xdr:to>
          <xdr:col>11</xdr:col>
          <xdr:colOff>152400</xdr:colOff>
          <xdr:row>33</xdr:row>
          <xdr:rowOff>295275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8</xdr:row>
          <xdr:rowOff>190500</xdr:rowOff>
        </xdr:from>
        <xdr:to>
          <xdr:col>11</xdr:col>
          <xdr:colOff>209550</xdr:colOff>
          <xdr:row>8</xdr:row>
          <xdr:rowOff>447675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8</xdr:row>
          <xdr:rowOff>190500</xdr:rowOff>
        </xdr:from>
        <xdr:to>
          <xdr:col>13</xdr:col>
          <xdr:colOff>152400</xdr:colOff>
          <xdr:row>8</xdr:row>
          <xdr:rowOff>447675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7</xdr:row>
          <xdr:rowOff>190500</xdr:rowOff>
        </xdr:from>
        <xdr:to>
          <xdr:col>11</xdr:col>
          <xdr:colOff>209550</xdr:colOff>
          <xdr:row>7</xdr:row>
          <xdr:rowOff>447675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352425</xdr:colOff>
          <xdr:row>7</xdr:row>
          <xdr:rowOff>190500</xdr:rowOff>
        </xdr:from>
        <xdr:to>
          <xdr:col>13</xdr:col>
          <xdr:colOff>152400</xdr:colOff>
          <xdr:row>7</xdr:row>
          <xdr:rowOff>447675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istaoil.com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taoil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hyperlink" Target="http://www.istaoil.com/" TargetMode="Externa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5"/>
  <sheetViews>
    <sheetView showGridLines="0" tabSelected="1" view="pageBreakPreview" zoomScale="70" zoomScaleNormal="70" zoomScaleSheetLayoutView="70" workbookViewId="0">
      <selection activeCell="B14" sqref="B14:N14"/>
    </sheetView>
  </sheetViews>
  <sheetFormatPr defaultColWidth="9.140625" defaultRowHeight="15" x14ac:dyDescent="0.25"/>
  <cols>
    <col min="1" max="1" width="7.7109375" style="1" customWidth="1"/>
    <col min="2" max="2" width="14.7109375" style="1" customWidth="1"/>
    <col min="3" max="4" width="6.7109375" style="1" customWidth="1"/>
    <col min="5" max="6" width="15.7109375" style="1" customWidth="1"/>
    <col min="7" max="7" width="30.28515625" style="1" customWidth="1"/>
    <col min="8" max="8" width="19.28515625" style="1" customWidth="1"/>
    <col min="9" max="9" width="6.7109375" style="1" customWidth="1"/>
    <col min="10" max="10" width="3.7109375" style="1" customWidth="1"/>
    <col min="11" max="11" width="6.7109375" style="1" customWidth="1"/>
    <col min="12" max="12" width="3.7109375" style="1" customWidth="1"/>
    <col min="13" max="13" width="6.7109375" style="1" customWidth="1"/>
    <col min="14" max="14" width="3.7109375" style="1" customWidth="1"/>
    <col min="15" max="15" width="6.7109375" style="1" customWidth="1"/>
    <col min="16" max="16" width="3.7109375" style="1" customWidth="1"/>
    <col min="17" max="17" width="6.7109375" style="1" customWidth="1"/>
    <col min="18" max="18" width="3.7109375" style="1" customWidth="1"/>
    <col min="19" max="16384" width="9.140625" style="1"/>
  </cols>
  <sheetData>
    <row r="1" spans="1:18" ht="67.5" customHeight="1" thickBot="1" x14ac:dyDescent="0.3">
      <c r="A1" s="144"/>
      <c r="B1" s="145"/>
      <c r="C1" s="145"/>
      <c r="D1" s="146" t="s">
        <v>166</v>
      </c>
      <c r="E1" s="147"/>
      <c r="F1" s="147"/>
      <c r="G1" s="147"/>
      <c r="H1" s="147"/>
      <c r="I1" s="147"/>
      <c r="J1" s="147"/>
      <c r="K1" s="147"/>
      <c r="L1" s="147"/>
      <c r="M1" s="148"/>
      <c r="N1" s="146"/>
      <c r="O1" s="147"/>
      <c r="P1" s="147"/>
      <c r="Q1" s="147"/>
      <c r="R1" s="148"/>
    </row>
    <row r="2" spans="1:18" ht="5.0999999999999996" customHeight="1" x14ac:dyDescent="0.25">
      <c r="A2" s="32"/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8.75" x14ac:dyDescent="0.25">
      <c r="A3" s="34" t="s">
        <v>4</v>
      </c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5.0999999999999996" customHeight="1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s="9" customFormat="1" ht="30" customHeight="1" x14ac:dyDescent="0.25">
      <c r="A5" s="36" t="s">
        <v>10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</row>
    <row r="6" spans="1:18" s="10" customFormat="1" ht="24.95" customHeight="1" x14ac:dyDescent="0.25">
      <c r="A6" s="39" t="s">
        <v>6</v>
      </c>
      <c r="B6" s="40" t="s">
        <v>7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3" t="s">
        <v>42</v>
      </c>
      <c r="P6" s="44"/>
      <c r="Q6" s="44"/>
      <c r="R6" s="45"/>
    </row>
    <row r="7" spans="1:18" s="3" customFormat="1" ht="24.95" customHeight="1" x14ac:dyDescent="0.25">
      <c r="A7" s="46">
        <v>1.1000000000000001</v>
      </c>
      <c r="B7" s="47" t="s">
        <v>78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  <c r="O7" s="50" t="s">
        <v>40</v>
      </c>
      <c r="P7" s="50"/>
      <c r="Q7" s="50" t="s">
        <v>41</v>
      </c>
      <c r="R7" s="51"/>
    </row>
    <row r="8" spans="1:18" s="3" customFormat="1" ht="41.1" customHeight="1" x14ac:dyDescent="0.25">
      <c r="A8" s="52"/>
      <c r="B8" s="53" t="s">
        <v>74</v>
      </c>
      <c r="C8" s="54"/>
      <c r="D8" s="54"/>
      <c r="E8" s="55" t="s">
        <v>167</v>
      </c>
      <c r="F8" s="55"/>
      <c r="G8" s="55"/>
      <c r="H8" s="55"/>
      <c r="I8" s="55"/>
      <c r="J8" s="55"/>
      <c r="K8" s="56" t="s">
        <v>40</v>
      </c>
      <c r="L8" s="56"/>
      <c r="M8" s="56" t="s">
        <v>41</v>
      </c>
      <c r="N8" s="57"/>
      <c r="O8" s="58"/>
      <c r="P8" s="58"/>
      <c r="Q8" s="58"/>
      <c r="R8" s="59"/>
    </row>
    <row r="9" spans="1:18" s="8" customFormat="1" ht="41.1" customHeight="1" x14ac:dyDescent="0.25">
      <c r="A9" s="60"/>
      <c r="B9" s="61" t="s">
        <v>75</v>
      </c>
      <c r="C9" s="62"/>
      <c r="D9" s="62"/>
      <c r="E9" s="63" t="s">
        <v>76</v>
      </c>
      <c r="F9" s="63"/>
      <c r="G9" s="63"/>
      <c r="H9" s="63"/>
      <c r="I9" s="63"/>
      <c r="J9" s="63"/>
      <c r="K9" s="64" t="s">
        <v>40</v>
      </c>
      <c r="L9" s="64"/>
      <c r="M9" s="64" t="s">
        <v>41</v>
      </c>
      <c r="N9" s="65"/>
      <c r="O9" s="66"/>
      <c r="P9" s="66"/>
      <c r="Q9" s="66"/>
      <c r="R9" s="67"/>
    </row>
    <row r="10" spans="1:18" s="3" customFormat="1" ht="24.95" customHeight="1" x14ac:dyDescent="0.25">
      <c r="A10" s="68">
        <f>A7+0.1</f>
        <v>1.2000000000000002</v>
      </c>
      <c r="B10" s="69" t="s">
        <v>32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  <c r="O10" s="72" t="s">
        <v>40</v>
      </c>
      <c r="P10" s="73"/>
      <c r="Q10" s="73" t="s">
        <v>41</v>
      </c>
      <c r="R10" s="74"/>
    </row>
    <row r="11" spans="1:18" s="3" customFormat="1" ht="24.95" customHeight="1" x14ac:dyDescent="0.25">
      <c r="A11" s="68">
        <f t="shared" ref="A11:A17" si="0">A10+0.1</f>
        <v>1.3000000000000003</v>
      </c>
      <c r="B11" s="69" t="s">
        <v>22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 t="s">
        <v>40</v>
      </c>
      <c r="P11" s="73"/>
      <c r="Q11" s="73" t="s">
        <v>41</v>
      </c>
      <c r="R11" s="74"/>
    </row>
    <row r="12" spans="1:18" s="3" customFormat="1" ht="24.95" customHeight="1" x14ac:dyDescent="0.25">
      <c r="A12" s="68">
        <f t="shared" si="0"/>
        <v>1.4000000000000004</v>
      </c>
      <c r="B12" s="69" t="s">
        <v>23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1"/>
      <c r="O12" s="72" t="s">
        <v>40</v>
      </c>
      <c r="P12" s="73"/>
      <c r="Q12" s="73" t="s">
        <v>41</v>
      </c>
      <c r="R12" s="74"/>
    </row>
    <row r="13" spans="1:18" s="3" customFormat="1" ht="24.95" customHeight="1" x14ac:dyDescent="0.25">
      <c r="A13" s="68">
        <f t="shared" si="0"/>
        <v>1.5000000000000004</v>
      </c>
      <c r="B13" s="69" t="s">
        <v>24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72" t="s">
        <v>40</v>
      </c>
      <c r="P13" s="73"/>
      <c r="Q13" s="73" t="s">
        <v>41</v>
      </c>
      <c r="R13" s="74"/>
    </row>
    <row r="14" spans="1:18" s="3" customFormat="1" ht="24.95" customHeight="1" x14ac:dyDescent="0.25">
      <c r="A14" s="68">
        <f t="shared" si="0"/>
        <v>1.6000000000000005</v>
      </c>
      <c r="B14" s="69" t="s">
        <v>25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72" t="s">
        <v>40</v>
      </c>
      <c r="P14" s="73"/>
      <c r="Q14" s="73" t="s">
        <v>41</v>
      </c>
      <c r="R14" s="74"/>
    </row>
    <row r="15" spans="1:18" s="3" customFormat="1" ht="24.95" customHeight="1" x14ac:dyDescent="0.25">
      <c r="A15" s="68">
        <f t="shared" si="0"/>
        <v>1.7000000000000006</v>
      </c>
      <c r="B15" s="69" t="s">
        <v>26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72" t="s">
        <v>40</v>
      </c>
      <c r="P15" s="73"/>
      <c r="Q15" s="73" t="s">
        <v>41</v>
      </c>
      <c r="R15" s="74"/>
    </row>
    <row r="16" spans="1:18" s="3" customFormat="1" ht="24.95" customHeight="1" x14ac:dyDescent="0.25">
      <c r="A16" s="68">
        <f t="shared" si="0"/>
        <v>1.8000000000000007</v>
      </c>
      <c r="B16" s="69" t="s">
        <v>11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72" t="s">
        <v>40</v>
      </c>
      <c r="P16" s="73"/>
      <c r="Q16" s="73" t="s">
        <v>41</v>
      </c>
      <c r="R16" s="74"/>
    </row>
    <row r="17" spans="1:19" s="2" customFormat="1" ht="24.95" customHeight="1" thickBot="1" x14ac:dyDescent="0.3">
      <c r="A17" s="75">
        <f t="shared" si="0"/>
        <v>1.9000000000000008</v>
      </c>
      <c r="B17" s="76" t="s">
        <v>27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  <c r="O17" s="72" t="s">
        <v>40</v>
      </c>
      <c r="P17" s="73"/>
      <c r="Q17" s="73" t="s">
        <v>41</v>
      </c>
      <c r="R17" s="74"/>
    </row>
    <row r="18" spans="1:19" s="11" customFormat="1" ht="30" customHeight="1" x14ac:dyDescent="0.25">
      <c r="A18" s="36" t="s">
        <v>33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r="19" spans="1:19" s="12" customFormat="1" ht="24.95" customHeight="1" x14ac:dyDescent="0.25">
      <c r="A19" s="39" t="s">
        <v>6</v>
      </c>
      <c r="B19" s="40" t="s">
        <v>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79"/>
    </row>
    <row r="20" spans="1:19" s="4" customFormat="1" ht="34.5" customHeight="1" x14ac:dyDescent="0.25">
      <c r="A20" s="80">
        <v>2.1</v>
      </c>
      <c r="B20" s="81" t="s">
        <v>73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</row>
    <row r="21" spans="1:19" s="4" customFormat="1" ht="39" customHeight="1" x14ac:dyDescent="0.25">
      <c r="A21" s="80">
        <f>A20+0.1</f>
        <v>2.2000000000000002</v>
      </c>
      <c r="B21" s="81" t="s">
        <v>70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</row>
    <row r="22" spans="1:19" s="4" customFormat="1" ht="24.95" customHeight="1" x14ac:dyDescent="0.25">
      <c r="A22" s="80">
        <f t="shared" ref="A22:A28" si="1">A21+0.1</f>
        <v>2.3000000000000003</v>
      </c>
      <c r="B22" s="81" t="s">
        <v>28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2"/>
    </row>
    <row r="23" spans="1:19" s="4" customFormat="1" ht="24.95" customHeight="1" x14ac:dyDescent="0.25">
      <c r="A23" s="80">
        <f t="shared" si="1"/>
        <v>2.4000000000000004</v>
      </c>
      <c r="B23" s="81" t="s">
        <v>12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2"/>
    </row>
    <row r="24" spans="1:19" s="4" customFormat="1" ht="24.95" customHeight="1" x14ac:dyDescent="0.25">
      <c r="A24" s="80">
        <f t="shared" si="1"/>
        <v>2.5000000000000004</v>
      </c>
      <c r="B24" s="81" t="s">
        <v>71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</row>
    <row r="25" spans="1:19" s="4" customFormat="1" ht="24.95" customHeight="1" x14ac:dyDescent="0.25">
      <c r="A25" s="80">
        <f t="shared" si="1"/>
        <v>2.6000000000000005</v>
      </c>
      <c r="B25" s="81" t="s">
        <v>49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/>
    </row>
    <row r="26" spans="1:19" s="4" customFormat="1" ht="24.95" customHeight="1" x14ac:dyDescent="0.25">
      <c r="A26" s="80">
        <f t="shared" si="1"/>
        <v>2.7000000000000006</v>
      </c>
      <c r="B26" s="83" t="s">
        <v>67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86" t="s">
        <v>40</v>
      </c>
      <c r="P26" s="87"/>
      <c r="Q26" s="87" t="s">
        <v>41</v>
      </c>
      <c r="R26" s="88"/>
      <c r="S26" s="3"/>
    </row>
    <row r="27" spans="1:19" s="4" customFormat="1" ht="24.95" customHeight="1" x14ac:dyDescent="0.25">
      <c r="A27" s="80">
        <f t="shared" si="1"/>
        <v>2.8000000000000007</v>
      </c>
      <c r="B27" s="81" t="s">
        <v>72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2"/>
      <c r="S27" s="3"/>
    </row>
    <row r="28" spans="1:19" s="2" customFormat="1" ht="24.95" customHeight="1" thickBot="1" x14ac:dyDescent="0.3">
      <c r="A28" s="89">
        <f t="shared" si="1"/>
        <v>2.9000000000000008</v>
      </c>
      <c r="B28" s="90" t="s">
        <v>68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/>
      <c r="S28" s="3"/>
    </row>
    <row r="29" spans="1:19" s="9" customFormat="1" ht="30" customHeight="1" x14ac:dyDescent="0.25">
      <c r="A29" s="36" t="s">
        <v>34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1:19" s="13" customFormat="1" ht="24.95" customHeight="1" x14ac:dyDescent="0.25">
      <c r="A30" s="39" t="s">
        <v>6</v>
      </c>
      <c r="B30" s="40" t="s">
        <v>7</v>
      </c>
      <c r="C30" s="41"/>
      <c r="D30" s="41"/>
      <c r="E30" s="41"/>
      <c r="F30" s="41"/>
      <c r="G30" s="41"/>
      <c r="H30" s="41"/>
      <c r="I30" s="41"/>
      <c r="J30" s="41"/>
      <c r="K30" s="41"/>
      <c r="L30" s="42"/>
      <c r="M30" s="92" t="s">
        <v>9</v>
      </c>
      <c r="N30" s="92"/>
      <c r="O30" s="92"/>
      <c r="P30" s="92"/>
      <c r="Q30" s="40" t="s">
        <v>5</v>
      </c>
      <c r="R30" s="79"/>
    </row>
    <row r="31" spans="1:19" s="2" customFormat="1" ht="24.95" customHeight="1" x14ac:dyDescent="0.25">
      <c r="A31" s="93">
        <f>LEFT(A29,1)+0.1</f>
        <v>3.1</v>
      </c>
      <c r="B31" s="94" t="s">
        <v>13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  <c r="M31" s="97"/>
      <c r="N31" s="98"/>
      <c r="O31" s="98"/>
      <c r="P31" s="99"/>
      <c r="Q31" s="100" t="s">
        <v>0</v>
      </c>
      <c r="R31" s="101"/>
    </row>
    <row r="32" spans="1:19" s="2" customFormat="1" ht="24.95" customHeight="1" x14ac:dyDescent="0.25">
      <c r="A32" s="93">
        <f>A31+0.1</f>
        <v>3.2</v>
      </c>
      <c r="B32" s="97" t="s">
        <v>14</v>
      </c>
      <c r="C32" s="98"/>
      <c r="D32" s="98"/>
      <c r="E32" s="98"/>
      <c r="F32" s="98"/>
      <c r="G32" s="98"/>
      <c r="H32" s="98"/>
      <c r="I32" s="98"/>
      <c r="J32" s="98"/>
      <c r="K32" s="98"/>
      <c r="L32" s="99"/>
      <c r="M32" s="97"/>
      <c r="N32" s="98"/>
      <c r="O32" s="98"/>
      <c r="P32" s="99"/>
      <c r="Q32" s="100" t="s">
        <v>0</v>
      </c>
      <c r="R32" s="101"/>
    </row>
    <row r="33" spans="1:18" s="2" customFormat="1" ht="24.95" customHeight="1" x14ac:dyDescent="0.25">
      <c r="A33" s="93">
        <f t="shared" ref="A33:A39" si="2">A32+0.1</f>
        <v>3.3000000000000003</v>
      </c>
      <c r="B33" s="97" t="s">
        <v>164</v>
      </c>
      <c r="C33" s="98"/>
      <c r="D33" s="98"/>
      <c r="E33" s="98"/>
      <c r="F33" s="98"/>
      <c r="G33" s="98"/>
      <c r="H33" s="98"/>
      <c r="I33" s="98"/>
      <c r="J33" s="98"/>
      <c r="K33" s="98"/>
      <c r="L33" s="99"/>
      <c r="M33" s="97"/>
      <c r="N33" s="98"/>
      <c r="O33" s="98"/>
      <c r="P33" s="99"/>
      <c r="Q33" s="100" t="s">
        <v>0</v>
      </c>
      <c r="R33" s="101"/>
    </row>
    <row r="34" spans="1:18" s="2" customFormat="1" ht="24.95" customHeight="1" x14ac:dyDescent="0.25">
      <c r="A34" s="93">
        <f t="shared" si="2"/>
        <v>3.4000000000000004</v>
      </c>
      <c r="B34" s="97" t="s">
        <v>15</v>
      </c>
      <c r="C34" s="98"/>
      <c r="D34" s="98"/>
      <c r="E34" s="98"/>
      <c r="F34" s="98"/>
      <c r="G34" s="98"/>
      <c r="H34" s="98"/>
      <c r="I34" s="98"/>
      <c r="J34" s="98"/>
      <c r="K34" s="98"/>
      <c r="L34" s="99"/>
      <c r="M34" s="97"/>
      <c r="N34" s="98"/>
      <c r="O34" s="98"/>
      <c r="P34" s="99"/>
      <c r="Q34" s="100" t="s">
        <v>0</v>
      </c>
      <c r="R34" s="101"/>
    </row>
    <row r="35" spans="1:18" s="2" customFormat="1" ht="24.95" customHeight="1" x14ac:dyDescent="0.25">
      <c r="A35" s="93">
        <f>A34+0.1</f>
        <v>3.5000000000000004</v>
      </c>
      <c r="B35" s="97" t="s">
        <v>16</v>
      </c>
      <c r="C35" s="98"/>
      <c r="D35" s="98"/>
      <c r="E35" s="98"/>
      <c r="F35" s="98"/>
      <c r="G35" s="98"/>
      <c r="H35" s="98"/>
      <c r="I35" s="98"/>
      <c r="J35" s="98"/>
      <c r="K35" s="98"/>
      <c r="L35" s="99"/>
      <c r="M35" s="97"/>
      <c r="N35" s="98"/>
      <c r="O35" s="98"/>
      <c r="P35" s="99"/>
      <c r="Q35" s="100" t="s">
        <v>0</v>
      </c>
      <c r="R35" s="101"/>
    </row>
    <row r="36" spans="1:18" s="2" customFormat="1" ht="24.95" customHeight="1" x14ac:dyDescent="0.25">
      <c r="A36" s="93">
        <f t="shared" ref="A36:A37" si="3">A35+0.1</f>
        <v>3.6000000000000005</v>
      </c>
      <c r="B36" s="94" t="s">
        <v>69</v>
      </c>
      <c r="C36" s="95"/>
      <c r="D36" s="95"/>
      <c r="E36" s="95"/>
      <c r="F36" s="95"/>
      <c r="G36" s="95"/>
      <c r="H36" s="95"/>
      <c r="I36" s="86" t="s">
        <v>40</v>
      </c>
      <c r="J36" s="87"/>
      <c r="K36" s="87" t="s">
        <v>41</v>
      </c>
      <c r="L36" s="102"/>
      <c r="M36" s="95"/>
      <c r="N36" s="95"/>
      <c r="O36" s="95"/>
      <c r="P36" s="96"/>
      <c r="Q36" s="100" t="s">
        <v>0</v>
      </c>
      <c r="R36" s="101"/>
    </row>
    <row r="37" spans="1:18" s="2" customFormat="1" ht="24.95" customHeight="1" x14ac:dyDescent="0.25">
      <c r="A37" s="103">
        <f t="shared" si="3"/>
        <v>3.7000000000000006</v>
      </c>
      <c r="B37" s="104" t="s">
        <v>50</v>
      </c>
      <c r="C37" s="105"/>
      <c r="D37" s="105"/>
      <c r="E37" s="105"/>
      <c r="F37" s="105"/>
      <c r="G37" s="106" t="s">
        <v>45</v>
      </c>
      <c r="H37" s="107"/>
      <c r="I37" s="107"/>
      <c r="J37" s="107"/>
      <c r="K37" s="107"/>
      <c r="L37" s="108"/>
      <c r="M37" s="109"/>
      <c r="N37" s="110"/>
      <c r="O37" s="110"/>
      <c r="P37" s="111"/>
      <c r="Q37" s="112" t="s">
        <v>80</v>
      </c>
      <c r="R37" s="113"/>
    </row>
    <row r="38" spans="1:18" s="2" customFormat="1" ht="24.95" customHeight="1" x14ac:dyDescent="0.25">
      <c r="A38" s="103">
        <f t="shared" si="2"/>
        <v>3.8000000000000007</v>
      </c>
      <c r="B38" s="104" t="s">
        <v>35</v>
      </c>
      <c r="C38" s="105"/>
      <c r="D38" s="105"/>
      <c r="E38" s="105"/>
      <c r="F38" s="105"/>
      <c r="G38" s="106" t="s">
        <v>45</v>
      </c>
      <c r="H38" s="107"/>
      <c r="I38" s="107"/>
      <c r="J38" s="107"/>
      <c r="K38" s="107"/>
      <c r="L38" s="108"/>
      <c r="M38" s="109"/>
      <c r="N38" s="110"/>
      <c r="O38" s="110"/>
      <c r="P38" s="111"/>
      <c r="Q38" s="112" t="s">
        <v>1</v>
      </c>
      <c r="R38" s="113"/>
    </row>
    <row r="39" spans="1:18" s="2" customFormat="1" ht="24.95" customHeight="1" x14ac:dyDescent="0.25">
      <c r="A39" s="103">
        <f t="shared" si="2"/>
        <v>3.9000000000000008</v>
      </c>
      <c r="B39" s="104" t="s">
        <v>51</v>
      </c>
      <c r="C39" s="105"/>
      <c r="D39" s="105"/>
      <c r="E39" s="105"/>
      <c r="F39" s="105"/>
      <c r="G39" s="106" t="s">
        <v>45</v>
      </c>
      <c r="H39" s="107"/>
      <c r="I39" s="107"/>
      <c r="J39" s="107"/>
      <c r="K39" s="107"/>
      <c r="L39" s="108"/>
      <c r="M39" s="109"/>
      <c r="N39" s="110"/>
      <c r="O39" s="110"/>
      <c r="P39" s="111"/>
      <c r="Q39" s="112" t="s">
        <v>81</v>
      </c>
      <c r="R39" s="113"/>
    </row>
    <row r="40" spans="1:18" s="2" customFormat="1" ht="24.95" customHeight="1" x14ac:dyDescent="0.25">
      <c r="A40" s="114">
        <f>LEFT(A39,1)+RIGHT(A39,1)*0.01+0.01</f>
        <v>3.0999999999999996</v>
      </c>
      <c r="B40" s="104" t="s">
        <v>52</v>
      </c>
      <c r="C40" s="105"/>
      <c r="D40" s="105"/>
      <c r="E40" s="105"/>
      <c r="F40" s="105"/>
      <c r="G40" s="106" t="s">
        <v>45</v>
      </c>
      <c r="H40" s="107"/>
      <c r="I40" s="107"/>
      <c r="J40" s="107"/>
      <c r="K40" s="107"/>
      <c r="L40" s="108"/>
      <c r="M40" s="109"/>
      <c r="N40" s="110"/>
      <c r="O40" s="110"/>
      <c r="P40" s="111"/>
      <c r="Q40" s="112" t="s">
        <v>80</v>
      </c>
      <c r="R40" s="113"/>
    </row>
    <row r="41" spans="1:18" s="2" customFormat="1" ht="24.95" customHeight="1" x14ac:dyDescent="0.25">
      <c r="A41" s="114">
        <f>A40+0.01</f>
        <v>3.1099999999999994</v>
      </c>
      <c r="B41" s="104" t="s">
        <v>53</v>
      </c>
      <c r="C41" s="105"/>
      <c r="D41" s="105"/>
      <c r="E41" s="105"/>
      <c r="F41" s="105"/>
      <c r="G41" s="106" t="s">
        <v>45</v>
      </c>
      <c r="H41" s="107"/>
      <c r="I41" s="107"/>
      <c r="J41" s="107"/>
      <c r="K41" s="107"/>
      <c r="L41" s="108"/>
      <c r="M41" s="109"/>
      <c r="N41" s="110"/>
      <c r="O41" s="110"/>
      <c r="P41" s="111"/>
      <c r="Q41" s="112" t="s">
        <v>1</v>
      </c>
      <c r="R41" s="113"/>
    </row>
    <row r="42" spans="1:18" s="2" customFormat="1" ht="24.95" customHeight="1" x14ac:dyDescent="0.25">
      <c r="A42" s="114">
        <f>A41+0.01</f>
        <v>3.1199999999999992</v>
      </c>
      <c r="B42" s="104" t="s">
        <v>77</v>
      </c>
      <c r="C42" s="105"/>
      <c r="D42" s="105"/>
      <c r="E42" s="105"/>
      <c r="F42" s="105"/>
      <c r="G42" s="106" t="s">
        <v>45</v>
      </c>
      <c r="H42" s="107"/>
      <c r="I42" s="107"/>
      <c r="J42" s="107"/>
      <c r="K42" s="107"/>
      <c r="L42" s="108"/>
      <c r="M42" s="109"/>
      <c r="N42" s="110"/>
      <c r="O42" s="110"/>
      <c r="P42" s="111"/>
      <c r="Q42" s="112" t="s">
        <v>81</v>
      </c>
      <c r="R42" s="113"/>
    </row>
    <row r="43" spans="1:18" s="2" customFormat="1" ht="24.95" customHeight="1" x14ac:dyDescent="0.25">
      <c r="A43" s="114">
        <f t="shared" ref="A43:A55" si="4">A42+0.01</f>
        <v>3.129999999999999</v>
      </c>
      <c r="B43" s="104" t="s">
        <v>29</v>
      </c>
      <c r="C43" s="105"/>
      <c r="D43" s="105"/>
      <c r="E43" s="105"/>
      <c r="F43" s="105"/>
      <c r="G43" s="106" t="s">
        <v>45</v>
      </c>
      <c r="H43" s="107"/>
      <c r="I43" s="107"/>
      <c r="J43" s="107"/>
      <c r="K43" s="107"/>
      <c r="L43" s="108"/>
      <c r="M43" s="109"/>
      <c r="N43" s="110"/>
      <c r="O43" s="110"/>
      <c r="P43" s="111"/>
      <c r="Q43" s="112" t="s">
        <v>80</v>
      </c>
      <c r="R43" s="113"/>
    </row>
    <row r="44" spans="1:18" s="2" customFormat="1" ht="24.95" customHeight="1" x14ac:dyDescent="0.25">
      <c r="A44" s="114">
        <f t="shared" si="4"/>
        <v>3.1399999999999988</v>
      </c>
      <c r="B44" s="104" t="s">
        <v>36</v>
      </c>
      <c r="C44" s="105"/>
      <c r="D44" s="105"/>
      <c r="E44" s="105"/>
      <c r="F44" s="105"/>
      <c r="G44" s="106" t="s">
        <v>45</v>
      </c>
      <c r="H44" s="107"/>
      <c r="I44" s="107"/>
      <c r="J44" s="107"/>
      <c r="K44" s="107"/>
      <c r="L44" s="108"/>
      <c r="M44" s="109"/>
      <c r="N44" s="110"/>
      <c r="O44" s="110"/>
      <c r="P44" s="111"/>
      <c r="Q44" s="112" t="s">
        <v>1</v>
      </c>
      <c r="R44" s="113"/>
    </row>
    <row r="45" spans="1:18" s="2" customFormat="1" ht="24.95" customHeight="1" x14ac:dyDescent="0.25">
      <c r="A45" s="114">
        <f t="shared" si="4"/>
        <v>3.1499999999999986</v>
      </c>
      <c r="B45" s="104" t="s">
        <v>17</v>
      </c>
      <c r="C45" s="105"/>
      <c r="D45" s="105"/>
      <c r="E45" s="105"/>
      <c r="F45" s="105"/>
      <c r="G45" s="106" t="s">
        <v>45</v>
      </c>
      <c r="H45" s="107"/>
      <c r="I45" s="107"/>
      <c r="J45" s="107"/>
      <c r="K45" s="107"/>
      <c r="L45" s="108"/>
      <c r="M45" s="109"/>
      <c r="N45" s="110"/>
      <c r="O45" s="110"/>
      <c r="P45" s="111"/>
      <c r="Q45" s="112" t="s">
        <v>81</v>
      </c>
      <c r="R45" s="113"/>
    </row>
    <row r="46" spans="1:18" s="2" customFormat="1" ht="24.95" customHeight="1" x14ac:dyDescent="0.25">
      <c r="A46" s="114">
        <f t="shared" si="4"/>
        <v>3.1599999999999984</v>
      </c>
      <c r="B46" s="104" t="s">
        <v>66</v>
      </c>
      <c r="C46" s="105"/>
      <c r="D46" s="105"/>
      <c r="E46" s="105"/>
      <c r="F46" s="105"/>
      <c r="G46" s="106" t="s">
        <v>45</v>
      </c>
      <c r="H46" s="107"/>
      <c r="I46" s="107"/>
      <c r="J46" s="107"/>
      <c r="K46" s="107"/>
      <c r="L46" s="108"/>
      <c r="M46" s="109"/>
      <c r="N46" s="110"/>
      <c r="O46" s="110"/>
      <c r="P46" s="111"/>
      <c r="Q46" s="112" t="s">
        <v>2</v>
      </c>
      <c r="R46" s="113"/>
    </row>
    <row r="47" spans="1:18" s="2" customFormat="1" ht="24.95" customHeight="1" x14ac:dyDescent="0.25">
      <c r="A47" s="114">
        <f t="shared" si="4"/>
        <v>3.1699999999999982</v>
      </c>
      <c r="B47" s="104" t="s">
        <v>18</v>
      </c>
      <c r="C47" s="105"/>
      <c r="D47" s="105"/>
      <c r="E47" s="105"/>
      <c r="F47" s="105"/>
      <c r="G47" s="106" t="s">
        <v>45</v>
      </c>
      <c r="H47" s="107"/>
      <c r="I47" s="107"/>
      <c r="J47" s="107"/>
      <c r="K47" s="107"/>
      <c r="L47" s="108"/>
      <c r="M47" s="109"/>
      <c r="N47" s="110"/>
      <c r="O47" s="110"/>
      <c r="P47" s="111"/>
      <c r="Q47" s="112" t="s">
        <v>2</v>
      </c>
      <c r="R47" s="113"/>
    </row>
    <row r="48" spans="1:18" s="2" customFormat="1" ht="24.95" customHeight="1" x14ac:dyDescent="0.25">
      <c r="A48" s="114">
        <f t="shared" si="4"/>
        <v>3.1799999999999979</v>
      </c>
      <c r="B48" s="104" t="s">
        <v>37</v>
      </c>
      <c r="C48" s="105"/>
      <c r="D48" s="105"/>
      <c r="E48" s="105"/>
      <c r="F48" s="105"/>
      <c r="G48" s="106" t="s">
        <v>45</v>
      </c>
      <c r="H48" s="107"/>
      <c r="I48" s="107"/>
      <c r="J48" s="107"/>
      <c r="K48" s="107"/>
      <c r="L48" s="108"/>
      <c r="M48" s="109"/>
      <c r="N48" s="110"/>
      <c r="O48" s="110"/>
      <c r="P48" s="111"/>
      <c r="Q48" s="112" t="s">
        <v>0</v>
      </c>
      <c r="R48" s="113"/>
    </row>
    <row r="49" spans="1:35" s="2" customFormat="1" ht="24.95" customHeight="1" x14ac:dyDescent="0.25">
      <c r="A49" s="114">
        <f t="shared" si="4"/>
        <v>3.1899999999999977</v>
      </c>
      <c r="B49" s="104" t="s">
        <v>38</v>
      </c>
      <c r="C49" s="105"/>
      <c r="D49" s="105"/>
      <c r="E49" s="105"/>
      <c r="F49" s="105"/>
      <c r="G49" s="106" t="s">
        <v>45</v>
      </c>
      <c r="H49" s="107"/>
      <c r="I49" s="107"/>
      <c r="J49" s="107"/>
      <c r="K49" s="107"/>
      <c r="L49" s="108"/>
      <c r="M49" s="109"/>
      <c r="N49" s="110"/>
      <c r="O49" s="110"/>
      <c r="P49" s="111"/>
      <c r="Q49" s="112" t="s">
        <v>0</v>
      </c>
      <c r="R49" s="113"/>
    </row>
    <row r="50" spans="1:35" s="2" customFormat="1" ht="24.95" customHeight="1" x14ac:dyDescent="0.25">
      <c r="A50" s="115">
        <f>A49+0.01</f>
        <v>3.1999999999999975</v>
      </c>
      <c r="B50" s="97" t="s">
        <v>30</v>
      </c>
      <c r="C50" s="98"/>
      <c r="D50" s="98"/>
      <c r="E50" s="98"/>
      <c r="F50" s="98"/>
      <c r="G50" s="98"/>
      <c r="H50" s="98"/>
      <c r="I50" s="98"/>
      <c r="J50" s="98"/>
      <c r="K50" s="98"/>
      <c r="L50" s="99"/>
      <c r="M50" s="97"/>
      <c r="N50" s="98"/>
      <c r="O50" s="98"/>
      <c r="P50" s="99"/>
      <c r="Q50" s="100" t="s">
        <v>8</v>
      </c>
      <c r="R50" s="101"/>
    </row>
    <row r="51" spans="1:35" s="2" customFormat="1" ht="24.95" customHeight="1" x14ac:dyDescent="0.25">
      <c r="A51" s="115">
        <f t="shared" si="4"/>
        <v>3.2099999999999973</v>
      </c>
      <c r="B51" s="97" t="s">
        <v>31</v>
      </c>
      <c r="C51" s="98"/>
      <c r="D51" s="98"/>
      <c r="E51" s="98"/>
      <c r="F51" s="98"/>
      <c r="G51" s="98"/>
      <c r="H51" s="98"/>
      <c r="I51" s="98"/>
      <c r="J51" s="98"/>
      <c r="K51" s="98"/>
      <c r="L51" s="99"/>
      <c r="M51" s="97"/>
      <c r="N51" s="98"/>
      <c r="O51" s="98"/>
      <c r="P51" s="99"/>
      <c r="Q51" s="100" t="s">
        <v>79</v>
      </c>
      <c r="R51" s="101"/>
    </row>
    <row r="52" spans="1:35" s="2" customFormat="1" ht="24.95" customHeight="1" x14ac:dyDescent="0.25">
      <c r="A52" s="115">
        <f t="shared" si="4"/>
        <v>3.2199999999999971</v>
      </c>
      <c r="B52" s="97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9"/>
      <c r="M52" s="97"/>
      <c r="N52" s="98"/>
      <c r="O52" s="98"/>
      <c r="P52" s="99"/>
      <c r="Q52" s="100" t="s">
        <v>3</v>
      </c>
      <c r="R52" s="101"/>
    </row>
    <row r="53" spans="1:35" s="2" customFormat="1" ht="24.95" customHeight="1" x14ac:dyDescent="0.25">
      <c r="A53" s="115">
        <f t="shared" si="4"/>
        <v>3.2299999999999969</v>
      </c>
      <c r="B53" s="97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9"/>
      <c r="M53" s="97"/>
      <c r="N53" s="98"/>
      <c r="O53" s="98"/>
      <c r="P53" s="99"/>
      <c r="Q53" s="100" t="s">
        <v>8</v>
      </c>
      <c r="R53" s="101"/>
    </row>
    <row r="54" spans="1:35" s="2" customFormat="1" ht="24.95" customHeight="1" x14ac:dyDescent="0.25">
      <c r="A54" s="115">
        <f t="shared" si="4"/>
        <v>3.2399999999999967</v>
      </c>
      <c r="B54" s="97" t="s">
        <v>39</v>
      </c>
      <c r="C54" s="98"/>
      <c r="D54" s="98"/>
      <c r="E54" s="98"/>
      <c r="F54" s="98"/>
      <c r="G54" s="98"/>
      <c r="H54" s="98"/>
      <c r="I54" s="98"/>
      <c r="J54" s="98"/>
      <c r="K54" s="98"/>
      <c r="L54" s="99"/>
      <c r="M54" s="97"/>
      <c r="N54" s="98"/>
      <c r="O54" s="98"/>
      <c r="P54" s="99"/>
      <c r="Q54" s="100" t="s">
        <v>8</v>
      </c>
      <c r="R54" s="101"/>
    </row>
    <row r="55" spans="1:35" s="2" customFormat="1" ht="24.95" customHeight="1" thickBot="1" x14ac:dyDescent="0.3">
      <c r="A55" s="116">
        <f t="shared" si="4"/>
        <v>3.2499999999999964</v>
      </c>
      <c r="B55" s="117" t="s">
        <v>21</v>
      </c>
      <c r="C55" s="118"/>
      <c r="D55" s="118"/>
      <c r="E55" s="118"/>
      <c r="F55" s="118"/>
      <c r="G55" s="118"/>
      <c r="H55" s="118"/>
      <c r="I55" s="118"/>
      <c r="J55" s="118"/>
      <c r="K55" s="118"/>
      <c r="L55" s="119"/>
      <c r="M55" s="117"/>
      <c r="N55" s="118"/>
      <c r="O55" s="118"/>
      <c r="P55" s="119"/>
      <c r="Q55" s="120" t="s">
        <v>8</v>
      </c>
      <c r="R55" s="121"/>
    </row>
    <row r="56" spans="1:35" s="11" customFormat="1" ht="30" customHeight="1" x14ac:dyDescent="0.25">
      <c r="A56" s="122" t="s">
        <v>54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</row>
    <row r="57" spans="1:35" s="6" customFormat="1" ht="169.5" customHeight="1" x14ac:dyDescent="0.25">
      <c r="A57" s="123" t="s">
        <v>44</v>
      </c>
      <c r="B57" s="123" t="s">
        <v>59</v>
      </c>
      <c r="C57" s="123"/>
      <c r="D57" s="124" t="s">
        <v>63</v>
      </c>
      <c r="E57" s="125" t="s">
        <v>64</v>
      </c>
      <c r="F57" s="124" t="s">
        <v>60</v>
      </c>
      <c r="G57" s="124" t="s">
        <v>19</v>
      </c>
      <c r="H57" s="124" t="s">
        <v>61</v>
      </c>
      <c r="I57" s="126" t="s">
        <v>62</v>
      </c>
      <c r="J57" s="127"/>
      <c r="K57" s="126" t="s">
        <v>65</v>
      </c>
      <c r="L57" s="127"/>
      <c r="M57" s="126" t="s">
        <v>164</v>
      </c>
      <c r="N57" s="127"/>
      <c r="O57" s="123" t="s">
        <v>46</v>
      </c>
      <c r="P57" s="123"/>
      <c r="Q57" s="123" t="s">
        <v>16</v>
      </c>
      <c r="R57" s="123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8.75" x14ac:dyDescent="0.25">
      <c r="A58" s="123"/>
      <c r="B58" s="123"/>
      <c r="C58" s="123"/>
      <c r="D58" s="128" t="s">
        <v>43</v>
      </c>
      <c r="E58" s="129"/>
      <c r="F58" s="128" t="s">
        <v>55</v>
      </c>
      <c r="G58" s="128" t="s">
        <v>56</v>
      </c>
      <c r="H58" s="128" t="s">
        <v>57</v>
      </c>
      <c r="I58" s="100" t="s">
        <v>57</v>
      </c>
      <c r="J58" s="130"/>
      <c r="K58" s="131" t="s">
        <v>57</v>
      </c>
      <c r="L58" s="132"/>
      <c r="M58" s="100" t="s">
        <v>58</v>
      </c>
      <c r="N58" s="130"/>
      <c r="O58" s="133" t="s">
        <v>58</v>
      </c>
      <c r="P58" s="133"/>
      <c r="Q58" s="133" t="s">
        <v>58</v>
      </c>
      <c r="R58" s="133"/>
    </row>
    <row r="59" spans="1:35" x14ac:dyDescent="0.25">
      <c r="A59" s="134"/>
      <c r="B59" s="135"/>
      <c r="C59" s="136"/>
      <c r="D59" s="134"/>
      <c r="E59" s="134"/>
      <c r="F59" s="134"/>
      <c r="G59" s="134"/>
      <c r="H59" s="134"/>
      <c r="I59" s="135"/>
      <c r="J59" s="136"/>
      <c r="K59" s="135"/>
      <c r="L59" s="136"/>
      <c r="M59" s="135"/>
      <c r="N59" s="136"/>
      <c r="O59" s="135"/>
      <c r="P59" s="136"/>
      <c r="Q59" s="137"/>
      <c r="R59" s="138"/>
    </row>
    <row r="60" spans="1:35" x14ac:dyDescent="0.25">
      <c r="A60" s="134"/>
      <c r="B60" s="135"/>
      <c r="C60" s="136"/>
      <c r="D60" s="134"/>
      <c r="E60" s="134"/>
      <c r="F60" s="134"/>
      <c r="G60" s="134"/>
      <c r="H60" s="134"/>
      <c r="I60" s="135"/>
      <c r="J60" s="136"/>
      <c r="K60" s="135"/>
      <c r="L60" s="136"/>
      <c r="M60" s="135"/>
      <c r="N60" s="136"/>
      <c r="O60" s="135"/>
      <c r="P60" s="136"/>
      <c r="Q60" s="137"/>
      <c r="R60" s="138"/>
    </row>
    <row r="61" spans="1:35" x14ac:dyDescent="0.25">
      <c r="A61" s="134"/>
      <c r="B61" s="135"/>
      <c r="C61" s="136"/>
      <c r="D61" s="134"/>
      <c r="E61" s="134"/>
      <c r="F61" s="134"/>
      <c r="G61" s="134"/>
      <c r="H61" s="134"/>
      <c r="I61" s="135"/>
      <c r="J61" s="136"/>
      <c r="K61" s="135"/>
      <c r="L61" s="136"/>
      <c r="M61" s="135"/>
      <c r="N61" s="136"/>
      <c r="O61" s="135"/>
      <c r="P61" s="136"/>
      <c r="Q61" s="137"/>
      <c r="R61" s="138"/>
    </row>
    <row r="62" spans="1:35" x14ac:dyDescent="0.25">
      <c r="A62" s="134"/>
      <c r="B62" s="135"/>
      <c r="C62" s="136"/>
      <c r="D62" s="134"/>
      <c r="E62" s="134"/>
      <c r="F62" s="134"/>
      <c r="G62" s="134"/>
      <c r="H62" s="134"/>
      <c r="I62" s="135"/>
      <c r="J62" s="136"/>
      <c r="K62" s="135"/>
      <c r="L62" s="136"/>
      <c r="M62" s="135"/>
      <c r="N62" s="136"/>
      <c r="O62" s="135"/>
      <c r="P62" s="136"/>
      <c r="Q62" s="137"/>
      <c r="R62" s="138"/>
    </row>
    <row r="63" spans="1:35" s="7" customFormat="1" x14ac:dyDescent="0.25">
      <c r="A63" s="134"/>
      <c r="B63" s="135"/>
      <c r="C63" s="136"/>
      <c r="D63" s="134"/>
      <c r="E63" s="134"/>
      <c r="F63" s="134"/>
      <c r="G63" s="134"/>
      <c r="H63" s="134"/>
      <c r="I63" s="135"/>
      <c r="J63" s="136"/>
      <c r="K63" s="135"/>
      <c r="L63" s="136"/>
      <c r="M63" s="135"/>
      <c r="N63" s="136"/>
      <c r="O63" s="135"/>
      <c r="P63" s="136"/>
      <c r="Q63" s="137"/>
      <c r="R63" s="138"/>
    </row>
    <row r="64" spans="1:35" ht="27" customHeight="1" x14ac:dyDescent="0.25">
      <c r="A64" s="139" t="s">
        <v>48</v>
      </c>
      <c r="B64" s="140" t="s">
        <v>47</v>
      </c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  <row r="65" spans="1:18" ht="27.75" customHeight="1" x14ac:dyDescent="0.25">
      <c r="A65" s="142" t="s">
        <v>168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</row>
  </sheetData>
  <sheetProtection algorithmName="SHA-512" hashValue="VlzZxunYp0SrAShqangG8x6v8CP2J0gxngYMykXhA1Dl8WROk0FilfgO5Pqe5PtYWopOydYNqKRhFzWekxDonw==" saltValue="lQPDh5V8wDEHrqZoy1WEvA==" spinCount="100000" sheet="1" objects="1" formatCells="0" formatColumns="0" formatRows="0" insertColumns="0" insertRows="0" insertHyperlinks="0" deleteColumns="0" deleteRows="0" sort="0" autoFilter="0" pivotTables="0"/>
  <mergeCells count="152">
    <mergeCell ref="D1:M1"/>
    <mergeCell ref="N1:R1"/>
    <mergeCell ref="A65:R65"/>
    <mergeCell ref="G38:L38"/>
    <mergeCell ref="G39:L39"/>
    <mergeCell ref="G40:L40"/>
    <mergeCell ref="G41:L41"/>
    <mergeCell ref="G42:L42"/>
    <mergeCell ref="G43:L43"/>
    <mergeCell ref="G44:L44"/>
    <mergeCell ref="G45:L45"/>
    <mergeCell ref="G37:L37"/>
    <mergeCell ref="A7:A9"/>
    <mergeCell ref="B7:N7"/>
    <mergeCell ref="O7:O9"/>
    <mergeCell ref="P7:P9"/>
    <mergeCell ref="Q7:Q9"/>
    <mergeCell ref="R7:R9"/>
    <mergeCell ref="B8:D8"/>
    <mergeCell ref="E8:J8"/>
    <mergeCell ref="B9:D9"/>
    <mergeCell ref="E9:J9"/>
    <mergeCell ref="M63:N63"/>
    <mergeCell ref="B15:N15"/>
    <mergeCell ref="B16:N16"/>
    <mergeCell ref="B17:N17"/>
    <mergeCell ref="Q36:R36"/>
    <mergeCell ref="I57:J57"/>
    <mergeCell ref="I58:J58"/>
    <mergeCell ref="I59:J59"/>
    <mergeCell ref="I60:J60"/>
    <mergeCell ref="K57:L57"/>
    <mergeCell ref="K58:L58"/>
    <mergeCell ref="K59:L59"/>
    <mergeCell ref="K60:L60"/>
    <mergeCell ref="M57:N57"/>
    <mergeCell ref="M58:N58"/>
    <mergeCell ref="M59:N59"/>
    <mergeCell ref="M60:N60"/>
    <mergeCell ref="O60:P60"/>
    <mergeCell ref="O61:P61"/>
    <mergeCell ref="O62:P62"/>
    <mergeCell ref="O63:P63"/>
    <mergeCell ref="B55:L55"/>
    <mergeCell ref="M55:P55"/>
    <mergeCell ref="B50:L50"/>
    <mergeCell ref="E57:E58"/>
    <mergeCell ref="A57:A58"/>
    <mergeCell ref="B57:C58"/>
    <mergeCell ref="B62:C62"/>
    <mergeCell ref="B63:C63"/>
    <mergeCell ref="B24:R24"/>
    <mergeCell ref="B25:R25"/>
    <mergeCell ref="O57:P57"/>
    <mergeCell ref="O58:P58"/>
    <mergeCell ref="Q57:R57"/>
    <mergeCell ref="Q58:R58"/>
    <mergeCell ref="B59:C59"/>
    <mergeCell ref="B60:C60"/>
    <mergeCell ref="B61:C61"/>
    <mergeCell ref="I61:J61"/>
    <mergeCell ref="I62:J62"/>
    <mergeCell ref="I63:J63"/>
    <mergeCell ref="K61:L61"/>
    <mergeCell ref="K62:L62"/>
    <mergeCell ref="K63:L63"/>
    <mergeCell ref="M61:N61"/>
    <mergeCell ref="M62:N62"/>
    <mergeCell ref="B34:L34"/>
    <mergeCell ref="M42:P42"/>
    <mergeCell ref="Q42:R42"/>
    <mergeCell ref="Q43:R43"/>
    <mergeCell ref="M43:P43"/>
    <mergeCell ref="M44:P44"/>
    <mergeCell ref="M45:P45"/>
    <mergeCell ref="O59:P59"/>
    <mergeCell ref="M37:P37"/>
    <mergeCell ref="M38:P38"/>
    <mergeCell ref="M39:P39"/>
    <mergeCell ref="M40:P40"/>
    <mergeCell ref="M41:P41"/>
    <mergeCell ref="Q46:R46"/>
    <mergeCell ref="Q47:R47"/>
    <mergeCell ref="Q44:R44"/>
    <mergeCell ref="Q45:R45"/>
    <mergeCell ref="M34:P34"/>
    <mergeCell ref="M35:P35"/>
    <mergeCell ref="M54:P54"/>
    <mergeCell ref="M46:P46"/>
    <mergeCell ref="B19:R19"/>
    <mergeCell ref="O6:R6"/>
    <mergeCell ref="B28:R28"/>
    <mergeCell ref="Q30:R30"/>
    <mergeCell ref="M30:P30"/>
    <mergeCell ref="M31:P31"/>
    <mergeCell ref="M32:P32"/>
    <mergeCell ref="M33:P33"/>
    <mergeCell ref="B30:L30"/>
    <mergeCell ref="B32:L32"/>
    <mergeCell ref="B33:L33"/>
    <mergeCell ref="B6:N6"/>
    <mergeCell ref="B10:N10"/>
    <mergeCell ref="B11:N11"/>
    <mergeCell ref="B12:N12"/>
    <mergeCell ref="B13:N13"/>
    <mergeCell ref="B14:N14"/>
    <mergeCell ref="B26:N26"/>
    <mergeCell ref="Q40:R40"/>
    <mergeCell ref="Q41:R41"/>
    <mergeCell ref="G46:L46"/>
    <mergeCell ref="G47:L47"/>
    <mergeCell ref="G48:L48"/>
    <mergeCell ref="G49:L49"/>
    <mergeCell ref="Q50:R50"/>
    <mergeCell ref="Q51:R51"/>
    <mergeCell ref="Q52:R52"/>
    <mergeCell ref="Q53:R53"/>
    <mergeCell ref="Q54:R54"/>
    <mergeCell ref="B51:L51"/>
    <mergeCell ref="B52:L52"/>
    <mergeCell ref="M52:P52"/>
    <mergeCell ref="B53:L53"/>
    <mergeCell ref="M53:P53"/>
    <mergeCell ref="B54:L54"/>
    <mergeCell ref="M47:P47"/>
    <mergeCell ref="M48:P48"/>
    <mergeCell ref="M49:P49"/>
    <mergeCell ref="M50:P50"/>
    <mergeCell ref="M51:P51"/>
    <mergeCell ref="B35:L35"/>
    <mergeCell ref="Q55:R55"/>
    <mergeCell ref="Q48:R48"/>
    <mergeCell ref="Q49:R49"/>
    <mergeCell ref="D3:R3"/>
    <mergeCell ref="A56:R56"/>
    <mergeCell ref="B20:R20"/>
    <mergeCell ref="A29:R29"/>
    <mergeCell ref="A18:R18"/>
    <mergeCell ref="B21:R21"/>
    <mergeCell ref="B22:R22"/>
    <mergeCell ref="B23:R23"/>
    <mergeCell ref="B27:R27"/>
    <mergeCell ref="Q31:R31"/>
    <mergeCell ref="Q32:R32"/>
    <mergeCell ref="Q33:R33"/>
    <mergeCell ref="Q34:R34"/>
    <mergeCell ref="Q35:R35"/>
    <mergeCell ref="Q37:R37"/>
    <mergeCell ref="Q38:R38"/>
    <mergeCell ref="A5:R5"/>
    <mergeCell ref="A3:C3"/>
    <mergeCell ref="Q39:R39"/>
  </mergeCells>
  <hyperlinks>
    <hyperlink ref="A65" r:id="rId1" xr:uid="{DF70B42F-041B-497B-84E7-D053C26AF0D6}"/>
  </hyperlinks>
  <printOptions horizontalCentered="1"/>
  <pageMargins left="0" right="0" top="0" bottom="0" header="0" footer="0"/>
  <pageSetup scale="63" fitToHeight="0" orientation="portrait" horizontalDpi="4294967293" verticalDpi="4294967293" r:id="rId2"/>
  <rowBreaks count="1" manualBreakCount="1">
    <brk id="49" max="1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419100</xdr:colOff>
                    <xdr:row>9</xdr:row>
                    <xdr:rowOff>28575</xdr:rowOff>
                  </from>
                  <to>
                    <xdr:col>15</xdr:col>
                    <xdr:colOff>219075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16</xdr:col>
                    <xdr:colOff>371475</xdr:colOff>
                    <xdr:row>9</xdr:row>
                    <xdr:rowOff>28575</xdr:rowOff>
                  </from>
                  <to>
                    <xdr:col>17</xdr:col>
                    <xdr:colOff>180975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419100</xdr:colOff>
                    <xdr:row>10</xdr:row>
                    <xdr:rowOff>28575</xdr:rowOff>
                  </from>
                  <to>
                    <xdr:col>15</xdr:col>
                    <xdr:colOff>219075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371475</xdr:colOff>
                    <xdr:row>10</xdr:row>
                    <xdr:rowOff>28575</xdr:rowOff>
                  </from>
                  <to>
                    <xdr:col>17</xdr:col>
                    <xdr:colOff>180975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419100</xdr:colOff>
                    <xdr:row>11</xdr:row>
                    <xdr:rowOff>28575</xdr:rowOff>
                  </from>
                  <to>
                    <xdr:col>15</xdr:col>
                    <xdr:colOff>219075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371475</xdr:colOff>
                    <xdr:row>11</xdr:row>
                    <xdr:rowOff>28575</xdr:rowOff>
                  </from>
                  <to>
                    <xdr:col>17</xdr:col>
                    <xdr:colOff>180975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14</xdr:col>
                    <xdr:colOff>419100</xdr:colOff>
                    <xdr:row>12</xdr:row>
                    <xdr:rowOff>28575</xdr:rowOff>
                  </from>
                  <to>
                    <xdr:col>15</xdr:col>
                    <xdr:colOff>219075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371475</xdr:colOff>
                    <xdr:row>12</xdr:row>
                    <xdr:rowOff>28575</xdr:rowOff>
                  </from>
                  <to>
                    <xdr:col>17</xdr:col>
                    <xdr:colOff>180975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14</xdr:col>
                    <xdr:colOff>419100</xdr:colOff>
                    <xdr:row>13</xdr:row>
                    <xdr:rowOff>28575</xdr:rowOff>
                  </from>
                  <to>
                    <xdr:col>15</xdr:col>
                    <xdr:colOff>219075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16</xdr:col>
                    <xdr:colOff>371475</xdr:colOff>
                    <xdr:row>13</xdr:row>
                    <xdr:rowOff>28575</xdr:rowOff>
                  </from>
                  <to>
                    <xdr:col>17</xdr:col>
                    <xdr:colOff>180975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14</xdr:col>
                    <xdr:colOff>419100</xdr:colOff>
                    <xdr:row>14</xdr:row>
                    <xdr:rowOff>28575</xdr:rowOff>
                  </from>
                  <to>
                    <xdr:col>15</xdr:col>
                    <xdr:colOff>219075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16</xdr:col>
                    <xdr:colOff>371475</xdr:colOff>
                    <xdr:row>14</xdr:row>
                    <xdr:rowOff>28575</xdr:rowOff>
                  </from>
                  <to>
                    <xdr:col>17</xdr:col>
                    <xdr:colOff>180975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14</xdr:col>
                    <xdr:colOff>419100</xdr:colOff>
                    <xdr:row>15</xdr:row>
                    <xdr:rowOff>28575</xdr:rowOff>
                  </from>
                  <to>
                    <xdr:col>15</xdr:col>
                    <xdr:colOff>219075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16</xdr:col>
                    <xdr:colOff>371475</xdr:colOff>
                    <xdr:row>15</xdr:row>
                    <xdr:rowOff>28575</xdr:rowOff>
                  </from>
                  <to>
                    <xdr:col>17</xdr:col>
                    <xdr:colOff>180975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14</xdr:col>
                    <xdr:colOff>419100</xdr:colOff>
                    <xdr:row>16</xdr:row>
                    <xdr:rowOff>28575</xdr:rowOff>
                  </from>
                  <to>
                    <xdr:col>15</xdr:col>
                    <xdr:colOff>219075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16</xdr:col>
                    <xdr:colOff>371475</xdr:colOff>
                    <xdr:row>16</xdr:row>
                    <xdr:rowOff>28575</xdr:rowOff>
                  </from>
                  <to>
                    <xdr:col>17</xdr:col>
                    <xdr:colOff>180975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8</xdr:col>
                    <xdr:colOff>400050</xdr:colOff>
                    <xdr:row>35</xdr:row>
                    <xdr:rowOff>28575</xdr:rowOff>
                  </from>
                  <to>
                    <xdr:col>9</xdr:col>
                    <xdr:colOff>200025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10</xdr:col>
                    <xdr:colOff>352425</xdr:colOff>
                    <xdr:row>35</xdr:row>
                    <xdr:rowOff>28575</xdr:rowOff>
                  </from>
                  <to>
                    <xdr:col>11</xdr:col>
                    <xdr:colOff>161925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14</xdr:col>
                    <xdr:colOff>400050</xdr:colOff>
                    <xdr:row>25</xdr:row>
                    <xdr:rowOff>28575</xdr:rowOff>
                  </from>
                  <to>
                    <xdr:col>15</xdr:col>
                    <xdr:colOff>200025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16</xdr:col>
                    <xdr:colOff>352425</xdr:colOff>
                    <xdr:row>25</xdr:row>
                    <xdr:rowOff>28575</xdr:rowOff>
                  </from>
                  <to>
                    <xdr:col>17</xdr:col>
                    <xdr:colOff>161925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10</xdr:col>
                    <xdr:colOff>400050</xdr:colOff>
                    <xdr:row>8</xdr:row>
                    <xdr:rowOff>190500</xdr:rowOff>
                  </from>
                  <to>
                    <xdr:col>11</xdr:col>
                    <xdr:colOff>209550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12</xdr:col>
                    <xdr:colOff>352425</xdr:colOff>
                    <xdr:row>8</xdr:row>
                    <xdr:rowOff>190500</xdr:rowOff>
                  </from>
                  <to>
                    <xdr:col>13</xdr:col>
                    <xdr:colOff>152400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10</xdr:col>
                    <xdr:colOff>400050</xdr:colOff>
                    <xdr:row>7</xdr:row>
                    <xdr:rowOff>190500</xdr:rowOff>
                  </from>
                  <to>
                    <xdr:col>11</xdr:col>
                    <xdr:colOff>209550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12</xdr:col>
                    <xdr:colOff>352425</xdr:colOff>
                    <xdr:row>7</xdr:row>
                    <xdr:rowOff>190500</xdr:rowOff>
                  </from>
                  <to>
                    <xdr:col>13</xdr:col>
                    <xdr:colOff>152400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14</xdr:col>
                    <xdr:colOff>400050</xdr:colOff>
                    <xdr:row>7</xdr:row>
                    <xdr:rowOff>238125</xdr:rowOff>
                  </from>
                  <to>
                    <xdr:col>15</xdr:col>
                    <xdr:colOff>200025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16</xdr:col>
                    <xdr:colOff>352425</xdr:colOff>
                    <xdr:row>7</xdr:row>
                    <xdr:rowOff>238125</xdr:rowOff>
                  </from>
                  <to>
                    <xdr:col>17</xdr:col>
                    <xdr:colOff>161925</xdr:colOff>
                    <xdr:row>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97A3-0B36-4F5B-B951-D5CAABDAF3D6}">
  <sheetPr>
    <pageSetUpPr fitToPage="1"/>
  </sheetPr>
  <dimension ref="A1:R55"/>
  <sheetViews>
    <sheetView showGridLines="0" view="pageBreakPreview" zoomScale="85" zoomScaleNormal="85" zoomScaleSheetLayoutView="85" workbookViewId="0">
      <selection activeCell="B18" sqref="B18:L18"/>
    </sheetView>
  </sheetViews>
  <sheetFormatPr defaultColWidth="9.140625" defaultRowHeight="12.75" x14ac:dyDescent="0.2"/>
  <cols>
    <col min="1" max="1" width="4.42578125" style="14" customWidth="1"/>
    <col min="2" max="2" width="14" style="14" customWidth="1"/>
    <col min="3" max="3" width="6.7109375" style="14" customWidth="1"/>
    <col min="4" max="9" width="10.7109375" style="14" customWidth="1"/>
    <col min="10" max="10" width="12.5703125" style="14" customWidth="1"/>
    <col min="11" max="11" width="11.85546875" style="14" customWidth="1"/>
    <col min="12" max="12" width="9.7109375" style="14" customWidth="1"/>
    <col min="13" max="16384" width="9.140625" style="14"/>
  </cols>
  <sheetData>
    <row r="1" spans="1:12" ht="50.25" customHeight="1" thickBot="1" x14ac:dyDescent="0.25">
      <c r="A1" s="169"/>
      <c r="B1" s="170"/>
      <c r="C1" s="170"/>
      <c r="D1" s="171" t="s">
        <v>82</v>
      </c>
      <c r="E1" s="172"/>
      <c r="F1" s="172"/>
      <c r="G1" s="172"/>
      <c r="H1" s="172"/>
      <c r="I1" s="172"/>
      <c r="J1" s="173"/>
      <c r="K1" s="171"/>
      <c r="L1" s="173"/>
    </row>
    <row r="2" spans="1:12" ht="5.0999999999999996" customHeight="1" x14ac:dyDescent="0.2">
      <c r="A2" s="149"/>
      <c r="B2" s="149"/>
      <c r="C2" s="149"/>
      <c r="D2" s="150"/>
      <c r="E2" s="150"/>
      <c r="F2" s="150"/>
      <c r="G2" s="150"/>
      <c r="H2" s="150"/>
      <c r="I2" s="150"/>
      <c r="J2" s="150"/>
      <c r="K2" s="150"/>
      <c r="L2" s="150"/>
    </row>
    <row r="3" spans="1:12" x14ac:dyDescent="0.2">
      <c r="A3" s="151" t="s">
        <v>4</v>
      </c>
      <c r="B3" s="151"/>
      <c r="C3" s="151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5.0999999999999996" customHeight="1" x14ac:dyDescent="0.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 s="15" customFormat="1" x14ac:dyDescent="0.25">
      <c r="A5" s="153" t="s">
        <v>83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s="16" customFormat="1" x14ac:dyDescent="0.25">
      <c r="A6" s="154">
        <v>1</v>
      </c>
      <c r="B6" s="155" t="s">
        <v>84</v>
      </c>
      <c r="C6" s="155"/>
      <c r="D6" s="155"/>
      <c r="E6" s="155"/>
      <c r="F6" s="155"/>
      <c r="G6" s="155"/>
      <c r="H6" s="155"/>
      <c r="I6" s="155"/>
      <c r="J6" s="155"/>
      <c r="K6" s="155"/>
      <c r="L6" s="156" t="s">
        <v>85</v>
      </c>
    </row>
    <row r="7" spans="1:12" s="16" customFormat="1" x14ac:dyDescent="0.25">
      <c r="A7" s="154">
        <v>2</v>
      </c>
      <c r="B7" s="155" t="s">
        <v>86</v>
      </c>
      <c r="C7" s="155"/>
      <c r="D7" s="155"/>
      <c r="E7" s="155"/>
      <c r="F7" s="155"/>
      <c r="G7" s="155"/>
      <c r="H7" s="155"/>
      <c r="I7" s="155"/>
      <c r="J7" s="155"/>
      <c r="K7" s="155"/>
      <c r="L7" s="156" t="s">
        <v>85</v>
      </c>
    </row>
    <row r="8" spans="1:12" s="16" customFormat="1" x14ac:dyDescent="0.25">
      <c r="A8" s="154">
        <v>3</v>
      </c>
      <c r="B8" s="155" t="s">
        <v>87</v>
      </c>
      <c r="C8" s="155"/>
      <c r="D8" s="155"/>
      <c r="E8" s="155"/>
      <c r="F8" s="155"/>
      <c r="G8" s="155"/>
      <c r="H8" s="155"/>
      <c r="I8" s="155"/>
      <c r="J8" s="155"/>
      <c r="K8" s="155"/>
      <c r="L8" s="156" t="s">
        <v>85</v>
      </c>
    </row>
    <row r="9" spans="1:12" s="16" customFormat="1" x14ac:dyDescent="0.25">
      <c r="A9" s="154">
        <v>4</v>
      </c>
      <c r="B9" s="155" t="s">
        <v>88</v>
      </c>
      <c r="C9" s="155"/>
      <c r="D9" s="155"/>
      <c r="E9" s="155"/>
      <c r="F9" s="155"/>
      <c r="G9" s="155"/>
      <c r="H9" s="155"/>
      <c r="I9" s="155"/>
      <c r="J9" s="155"/>
      <c r="K9" s="155"/>
      <c r="L9" s="156" t="s">
        <v>85</v>
      </c>
    </row>
    <row r="10" spans="1:12" s="16" customFormat="1" x14ac:dyDescent="0.25">
      <c r="A10" s="154">
        <v>5</v>
      </c>
      <c r="B10" s="155" t="s">
        <v>89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6" t="s">
        <v>85</v>
      </c>
    </row>
    <row r="11" spans="1:12" s="16" customFormat="1" x14ac:dyDescent="0.25">
      <c r="A11" s="154">
        <v>6</v>
      </c>
      <c r="B11" s="155" t="s">
        <v>90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6" t="s">
        <v>85</v>
      </c>
    </row>
    <row r="12" spans="1:12" s="16" customFormat="1" x14ac:dyDescent="0.25">
      <c r="A12" s="154">
        <v>7</v>
      </c>
      <c r="B12" s="155" t="s">
        <v>91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6" t="s">
        <v>85</v>
      </c>
    </row>
    <row r="13" spans="1:12" s="16" customFormat="1" x14ac:dyDescent="0.25">
      <c r="A13" s="154">
        <v>6</v>
      </c>
      <c r="B13" s="155" t="s">
        <v>92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6" t="s">
        <v>85</v>
      </c>
    </row>
    <row r="14" spans="1:12" s="16" customFormat="1" x14ac:dyDescent="0.25">
      <c r="A14" s="154">
        <v>7</v>
      </c>
      <c r="B14" s="155" t="s">
        <v>93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6" t="s">
        <v>85</v>
      </c>
    </row>
    <row r="15" spans="1:12" s="15" customFormat="1" x14ac:dyDescent="0.25">
      <c r="A15" s="153" t="s">
        <v>94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12" s="17" customFormat="1" x14ac:dyDescent="0.25">
      <c r="A16" s="157">
        <v>1</v>
      </c>
      <c r="B16" s="158" t="s">
        <v>95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</row>
    <row r="17" spans="1:12" s="17" customFormat="1" x14ac:dyDescent="0.25">
      <c r="A17" s="157">
        <v>2</v>
      </c>
      <c r="B17" s="158" t="s">
        <v>96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</row>
    <row r="18" spans="1:12" s="17" customFormat="1" ht="15" customHeight="1" x14ac:dyDescent="0.25">
      <c r="A18" s="157">
        <v>3</v>
      </c>
      <c r="B18" s="158" t="s">
        <v>97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</row>
    <row r="19" spans="1:12" s="17" customFormat="1" x14ac:dyDescent="0.25">
      <c r="A19" s="157">
        <v>4</v>
      </c>
      <c r="B19" s="158" t="s">
        <v>98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  <row r="20" spans="1:12" s="17" customFormat="1" x14ac:dyDescent="0.25">
      <c r="A20" s="157">
        <v>5</v>
      </c>
      <c r="B20" s="158" t="s">
        <v>99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  <row r="21" spans="1:12" s="15" customFormat="1" x14ac:dyDescent="0.25">
      <c r="A21" s="153" t="s">
        <v>100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</row>
    <row r="22" spans="1:12" s="16" customFormat="1" x14ac:dyDescent="0.25">
      <c r="A22" s="154">
        <v>1</v>
      </c>
      <c r="B22" s="159" t="s">
        <v>101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4" t="s">
        <v>0</v>
      </c>
    </row>
    <row r="23" spans="1:12" s="16" customFormat="1" x14ac:dyDescent="0.25">
      <c r="A23" s="154">
        <f>A22+1</f>
        <v>2</v>
      </c>
      <c r="B23" s="159" t="s">
        <v>102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4" t="s">
        <v>0</v>
      </c>
    </row>
    <row r="24" spans="1:12" s="16" customFormat="1" x14ac:dyDescent="0.25">
      <c r="A24" s="154">
        <f t="shared" ref="A24:A45" si="0">A23+1</f>
        <v>3</v>
      </c>
      <c r="B24" s="159" t="s">
        <v>165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4" t="s">
        <v>0</v>
      </c>
    </row>
    <row r="25" spans="1:12" s="16" customFormat="1" x14ac:dyDescent="0.25">
      <c r="A25" s="154">
        <f t="shared" si="0"/>
        <v>4</v>
      </c>
      <c r="B25" s="159" t="s">
        <v>103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4" t="s">
        <v>0</v>
      </c>
    </row>
    <row r="26" spans="1:12" s="16" customFormat="1" x14ac:dyDescent="0.25">
      <c r="A26" s="154">
        <f t="shared" si="0"/>
        <v>5</v>
      </c>
      <c r="B26" s="159" t="s">
        <v>104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4" t="s">
        <v>0</v>
      </c>
    </row>
    <row r="27" spans="1:12" s="16" customFormat="1" ht="15.75" x14ac:dyDescent="0.25">
      <c r="A27" s="154">
        <f t="shared" si="0"/>
        <v>6</v>
      </c>
      <c r="B27" s="160" t="s">
        <v>105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54" t="s">
        <v>106</v>
      </c>
    </row>
    <row r="28" spans="1:12" s="16" customFormat="1" x14ac:dyDescent="0.25">
      <c r="A28" s="154">
        <f t="shared" si="0"/>
        <v>7</v>
      </c>
      <c r="B28" s="160" t="s">
        <v>107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54" t="s">
        <v>1</v>
      </c>
    </row>
    <row r="29" spans="1:12" s="16" customFormat="1" ht="15.75" x14ac:dyDescent="0.25">
      <c r="A29" s="154">
        <f t="shared" si="0"/>
        <v>8</v>
      </c>
      <c r="B29" s="160" t="s">
        <v>108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54" t="s">
        <v>109</v>
      </c>
    </row>
    <row r="30" spans="1:12" s="16" customFormat="1" ht="15.75" x14ac:dyDescent="0.25">
      <c r="A30" s="154">
        <f t="shared" si="0"/>
        <v>9</v>
      </c>
      <c r="B30" s="160" t="s">
        <v>110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54" t="s">
        <v>106</v>
      </c>
    </row>
    <row r="31" spans="1:12" s="16" customFormat="1" x14ac:dyDescent="0.25">
      <c r="A31" s="154">
        <f t="shared" si="0"/>
        <v>10</v>
      </c>
      <c r="B31" s="160" t="s">
        <v>111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54" t="s">
        <v>1</v>
      </c>
    </row>
    <row r="32" spans="1:12" s="16" customFormat="1" ht="15.75" x14ac:dyDescent="0.25">
      <c r="A32" s="154">
        <f t="shared" si="0"/>
        <v>11</v>
      </c>
      <c r="B32" s="160" t="s">
        <v>112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54" t="s">
        <v>109</v>
      </c>
    </row>
    <row r="33" spans="1:12" s="16" customFormat="1" ht="15.75" x14ac:dyDescent="0.25">
      <c r="A33" s="154">
        <f t="shared" si="0"/>
        <v>12</v>
      </c>
      <c r="B33" s="160" t="s">
        <v>113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54" t="s">
        <v>106</v>
      </c>
    </row>
    <row r="34" spans="1:12" s="16" customFormat="1" x14ac:dyDescent="0.25">
      <c r="A34" s="154">
        <f t="shared" si="0"/>
        <v>13</v>
      </c>
      <c r="B34" s="160" t="s">
        <v>114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54" t="s">
        <v>1</v>
      </c>
    </row>
    <row r="35" spans="1:12" s="16" customFormat="1" ht="15.75" x14ac:dyDescent="0.25">
      <c r="A35" s="154">
        <f t="shared" si="0"/>
        <v>14</v>
      </c>
      <c r="B35" s="160" t="s">
        <v>115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54" t="s">
        <v>109</v>
      </c>
    </row>
    <row r="36" spans="1:12" s="16" customFormat="1" x14ac:dyDescent="0.25">
      <c r="A36" s="154">
        <f t="shared" si="0"/>
        <v>15</v>
      </c>
      <c r="B36" s="160" t="s">
        <v>116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54" t="s">
        <v>2</v>
      </c>
    </row>
    <row r="37" spans="1:12" s="16" customFormat="1" x14ac:dyDescent="0.25">
      <c r="A37" s="154">
        <f t="shared" si="0"/>
        <v>16</v>
      </c>
      <c r="B37" s="160" t="s">
        <v>117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54" t="s">
        <v>2</v>
      </c>
    </row>
    <row r="38" spans="1:12" s="16" customFormat="1" x14ac:dyDescent="0.25">
      <c r="A38" s="154">
        <f t="shared" si="0"/>
        <v>17</v>
      </c>
      <c r="B38" s="160" t="s">
        <v>118</v>
      </c>
      <c r="C38" s="160"/>
      <c r="D38" s="160"/>
      <c r="E38" s="160"/>
      <c r="F38" s="160"/>
      <c r="G38" s="160"/>
      <c r="H38" s="160"/>
      <c r="I38" s="160"/>
      <c r="J38" s="160"/>
      <c r="K38" s="160"/>
      <c r="L38" s="154" t="s">
        <v>0</v>
      </c>
    </row>
    <row r="39" spans="1:12" s="16" customFormat="1" x14ac:dyDescent="0.25">
      <c r="A39" s="154">
        <f t="shared" si="0"/>
        <v>18</v>
      </c>
      <c r="B39" s="160" t="s">
        <v>119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54" t="s">
        <v>0</v>
      </c>
    </row>
    <row r="40" spans="1:12" s="16" customFormat="1" x14ac:dyDescent="0.25">
      <c r="A40" s="154">
        <f t="shared" si="0"/>
        <v>19</v>
      </c>
      <c r="B40" s="159" t="s">
        <v>120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4"/>
    </row>
    <row r="41" spans="1:12" s="16" customFormat="1" x14ac:dyDescent="0.25">
      <c r="A41" s="154">
        <f t="shared" si="0"/>
        <v>20</v>
      </c>
      <c r="B41" s="159" t="s">
        <v>121</v>
      </c>
      <c r="C41" s="159"/>
      <c r="D41" s="159"/>
      <c r="E41" s="159"/>
      <c r="F41" s="159"/>
      <c r="G41" s="159"/>
      <c r="H41" s="159"/>
      <c r="I41" s="159"/>
      <c r="J41" s="159"/>
      <c r="K41" s="159"/>
      <c r="L41" s="154"/>
    </row>
    <row r="42" spans="1:12" s="16" customFormat="1" x14ac:dyDescent="0.25">
      <c r="A42" s="154">
        <f t="shared" si="0"/>
        <v>21</v>
      </c>
      <c r="B42" s="159" t="s">
        <v>122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4" t="s">
        <v>3</v>
      </c>
    </row>
    <row r="43" spans="1:12" s="16" customFormat="1" x14ac:dyDescent="0.25">
      <c r="A43" s="154">
        <f t="shared" si="0"/>
        <v>22</v>
      </c>
      <c r="B43" s="159" t="s">
        <v>123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4"/>
    </row>
    <row r="44" spans="1:12" s="16" customFormat="1" x14ac:dyDescent="0.25">
      <c r="A44" s="154">
        <f t="shared" si="0"/>
        <v>23</v>
      </c>
      <c r="B44" s="159" t="s">
        <v>124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4"/>
    </row>
    <row r="45" spans="1:12" s="16" customFormat="1" x14ac:dyDescent="0.25">
      <c r="A45" s="154">
        <f t="shared" si="0"/>
        <v>24</v>
      </c>
      <c r="B45" s="159" t="s">
        <v>125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4"/>
    </row>
    <row r="46" spans="1:12" s="15" customFormat="1" x14ac:dyDescent="0.25">
      <c r="A46" s="153" t="s">
        <v>126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47" spans="1:12" s="18" customFormat="1" ht="149.25" customHeight="1" x14ac:dyDescent="0.25">
      <c r="A47" s="161" t="s">
        <v>127</v>
      </c>
      <c r="B47" s="161" t="s">
        <v>128</v>
      </c>
      <c r="C47" s="161" t="s">
        <v>129</v>
      </c>
      <c r="D47" s="161" t="s">
        <v>130</v>
      </c>
      <c r="E47" s="162" t="s">
        <v>131</v>
      </c>
      <c r="F47" s="162" t="s">
        <v>132</v>
      </c>
      <c r="G47" s="161" t="s">
        <v>133</v>
      </c>
      <c r="H47" s="161" t="s">
        <v>134</v>
      </c>
      <c r="I47" s="161" t="s">
        <v>165</v>
      </c>
      <c r="J47" s="161" t="s">
        <v>135</v>
      </c>
      <c r="K47" s="161" t="s">
        <v>104</v>
      </c>
      <c r="L47" s="161" t="s">
        <v>136</v>
      </c>
    </row>
    <row r="48" spans="1:12" s="19" customFormat="1" x14ac:dyDescent="0.2">
      <c r="A48" s="163"/>
      <c r="B48" s="163"/>
      <c r="C48" s="163" t="s">
        <v>137</v>
      </c>
      <c r="D48" s="163" t="s">
        <v>138</v>
      </c>
      <c r="E48" s="163" t="s">
        <v>138</v>
      </c>
      <c r="F48" s="163" t="s">
        <v>138</v>
      </c>
      <c r="G48" s="163" t="s">
        <v>139</v>
      </c>
      <c r="H48" s="163" t="s">
        <v>139</v>
      </c>
      <c r="I48" s="163" t="s">
        <v>140</v>
      </c>
      <c r="J48" s="163" t="s">
        <v>140</v>
      </c>
      <c r="K48" s="163" t="s">
        <v>141</v>
      </c>
      <c r="L48" s="163"/>
    </row>
    <row r="49" spans="1:18" x14ac:dyDescent="0.2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</row>
    <row r="50" spans="1:18" x14ac:dyDescent="0.2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</row>
    <row r="51" spans="1:18" x14ac:dyDescent="0.2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</row>
    <row r="52" spans="1:18" x14ac:dyDescent="0.2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</row>
    <row r="53" spans="1:18" x14ac:dyDescent="0.2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</row>
    <row r="54" spans="1:18" s="20" customFormat="1" ht="17.25" customHeight="1" thickBot="1" x14ac:dyDescent="0.25">
      <c r="A54" s="165" t="s">
        <v>142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</row>
    <row r="55" spans="1:18" s="1" customFormat="1" ht="27.75" customHeight="1" thickBot="1" x14ac:dyDescent="0.3">
      <c r="A55" s="166" t="s">
        <v>168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8"/>
      <c r="M55" s="31"/>
      <c r="N55" s="31"/>
      <c r="O55" s="31"/>
      <c r="P55" s="31"/>
      <c r="Q55" s="31"/>
      <c r="R55" s="31"/>
    </row>
  </sheetData>
  <sheetProtection algorithmName="SHA-512" hashValue="QopU4lW/hHrD4vP8SPZ19SOQTQLlIHRa2cnKGNFwPdeC4y/S+U4APdrLQVBkOXIkhwwabNE6MSYDqWGbaECnhA==" saltValue="5FJHFtL/NQJsMmpOdbxwjQ==" spinCount="100000" sheet="1" objects="1" formatCells="0" formatColumns="0" formatRows="0" insertColumns="0" insertRows="0" insertHyperlinks="0" deleteColumns="0" deleteRows="0" sort="0" autoFilter="0" pivotTables="0"/>
  <mergeCells count="47">
    <mergeCell ref="A55:L55"/>
    <mergeCell ref="D1:J1"/>
    <mergeCell ref="K1:L1"/>
    <mergeCell ref="B44:K44"/>
    <mergeCell ref="B45:K45"/>
    <mergeCell ref="A46:L46"/>
    <mergeCell ref="B38:K38"/>
    <mergeCell ref="B39:K39"/>
    <mergeCell ref="B40:K40"/>
    <mergeCell ref="B41:K41"/>
    <mergeCell ref="B42:K42"/>
    <mergeCell ref="B43:K43"/>
    <mergeCell ref="B37:K37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25:K25"/>
    <mergeCell ref="B14:K14"/>
    <mergeCell ref="A15:L15"/>
    <mergeCell ref="B16:L16"/>
    <mergeCell ref="B17:L17"/>
    <mergeCell ref="B18:L18"/>
    <mergeCell ref="B19:L19"/>
    <mergeCell ref="B20:L20"/>
    <mergeCell ref="A21:L21"/>
    <mergeCell ref="B22:K22"/>
    <mergeCell ref="B23:K23"/>
    <mergeCell ref="B24:K24"/>
    <mergeCell ref="B13:K13"/>
    <mergeCell ref="A3:C3"/>
    <mergeCell ref="D3:L3"/>
    <mergeCell ref="A5:L5"/>
    <mergeCell ref="B6:K6"/>
    <mergeCell ref="B7:K7"/>
    <mergeCell ref="B8:K8"/>
    <mergeCell ref="B9:K9"/>
    <mergeCell ref="B10:K10"/>
    <mergeCell ref="B11:K11"/>
    <mergeCell ref="B12:K12"/>
  </mergeCells>
  <hyperlinks>
    <hyperlink ref="A55" r:id="rId1" xr:uid="{C0A73461-2CB6-4E82-81B9-8F846A77BB58}"/>
  </hyperlinks>
  <printOptions horizontalCentered="1"/>
  <pageMargins left="0" right="0" top="0" bottom="0" header="0" footer="0"/>
  <pageSetup scale="87" fitToHeight="0" orientation="portrait" horizontalDpi="4294967293" vertic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3C2C-A034-4864-AE52-5C3B1876C7ED}">
  <sheetPr>
    <pageSetUpPr fitToPage="1"/>
  </sheetPr>
  <dimension ref="A1:AI79"/>
  <sheetViews>
    <sheetView showGridLines="0" view="pageBreakPreview" topLeftCell="A58" zoomScale="60" zoomScaleNormal="55" workbookViewId="0">
      <selection activeCell="E96" sqref="E96"/>
    </sheetView>
  </sheetViews>
  <sheetFormatPr defaultRowHeight="15" outlineLevelRow="1" x14ac:dyDescent="0.25"/>
  <cols>
    <col min="1" max="1" width="7.7109375" customWidth="1"/>
    <col min="2" max="2" width="14.7109375" customWidth="1"/>
    <col min="3" max="4" width="6.7109375" customWidth="1"/>
    <col min="5" max="8" width="15.7109375" customWidth="1"/>
    <col min="9" max="9" width="6.7109375" customWidth="1"/>
    <col min="10" max="10" width="3.7109375" customWidth="1"/>
    <col min="11" max="11" width="6.7109375" customWidth="1"/>
    <col min="12" max="12" width="3.7109375" customWidth="1"/>
    <col min="13" max="13" width="6.7109375" customWidth="1"/>
    <col min="14" max="14" width="3.7109375" customWidth="1"/>
    <col min="15" max="15" width="6.7109375" customWidth="1"/>
    <col min="16" max="16" width="3.7109375" customWidth="1"/>
    <col min="17" max="17" width="6.7109375" customWidth="1"/>
    <col min="18" max="18" width="3.7109375" customWidth="1"/>
  </cols>
  <sheetData>
    <row r="1" spans="1:19" ht="69" customHeight="1" thickBot="1" x14ac:dyDescent="0.3">
      <c r="A1" s="174"/>
      <c r="B1" s="175"/>
      <c r="C1" s="175"/>
      <c r="D1" s="176" t="s">
        <v>169</v>
      </c>
      <c r="E1" s="177"/>
      <c r="F1" s="177"/>
      <c r="G1" s="177"/>
      <c r="H1" s="177"/>
      <c r="I1" s="177"/>
      <c r="J1" s="177"/>
      <c r="K1" s="177"/>
      <c r="L1" s="177"/>
      <c r="M1" s="178"/>
      <c r="N1" s="176"/>
      <c r="O1" s="177"/>
      <c r="P1" s="177"/>
      <c r="Q1" s="177"/>
      <c r="R1" s="178"/>
      <c r="S1" s="179"/>
    </row>
    <row r="2" spans="1:19" ht="5.0999999999999996" customHeight="1" x14ac:dyDescent="0.25">
      <c r="A2" s="179"/>
      <c r="B2" s="179"/>
      <c r="C2" s="179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9" ht="18.75" x14ac:dyDescent="0.25">
      <c r="A3" s="181" t="s">
        <v>4</v>
      </c>
      <c r="B3" s="181"/>
      <c r="C3" s="181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19" ht="5.0999999999999996" customHeight="1" thickBot="1" x14ac:dyDescent="0.3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1:19" s="21" customFormat="1" ht="30" customHeight="1" x14ac:dyDescent="0.25">
      <c r="A5" s="183" t="s">
        <v>10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5"/>
    </row>
    <row r="6" spans="1:19" s="22" customFormat="1" ht="24.95" customHeight="1" x14ac:dyDescent="0.25">
      <c r="A6" s="186" t="s">
        <v>6</v>
      </c>
      <c r="B6" s="187" t="s">
        <v>7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  <c r="O6" s="190" t="s">
        <v>42</v>
      </c>
      <c r="P6" s="191"/>
      <c r="Q6" s="191"/>
      <c r="R6" s="192"/>
    </row>
    <row r="7" spans="1:19" s="23" customFormat="1" ht="24.95" customHeight="1" x14ac:dyDescent="0.25">
      <c r="A7" s="193">
        <v>1.1000000000000001</v>
      </c>
      <c r="B7" s="194" t="s">
        <v>143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6"/>
      <c r="O7" s="197" t="s">
        <v>40</v>
      </c>
      <c r="P7" s="197"/>
      <c r="Q7" s="197" t="s">
        <v>41</v>
      </c>
      <c r="R7" s="198"/>
    </row>
    <row r="8" spans="1:19" s="23" customFormat="1" ht="41.1" customHeight="1" x14ac:dyDescent="0.25">
      <c r="A8" s="199"/>
      <c r="B8" s="200" t="s">
        <v>74</v>
      </c>
      <c r="C8" s="201"/>
      <c r="D8" s="201"/>
      <c r="E8" s="202" t="s">
        <v>163</v>
      </c>
      <c r="F8" s="202"/>
      <c r="G8" s="202"/>
      <c r="H8" s="202"/>
      <c r="I8" s="202"/>
      <c r="J8" s="202"/>
      <c r="K8" s="203" t="s">
        <v>40</v>
      </c>
      <c r="L8" s="203"/>
      <c r="M8" s="203" t="s">
        <v>41</v>
      </c>
      <c r="N8" s="204"/>
      <c r="O8" s="205"/>
      <c r="P8" s="205"/>
      <c r="Q8" s="205"/>
      <c r="R8" s="206"/>
    </row>
    <row r="9" spans="1:19" s="23" customFormat="1" ht="41.1" customHeight="1" x14ac:dyDescent="0.25">
      <c r="A9" s="207"/>
      <c r="B9" s="208" t="s">
        <v>75</v>
      </c>
      <c r="C9" s="209"/>
      <c r="D9" s="209"/>
      <c r="E9" s="210" t="s">
        <v>76</v>
      </c>
      <c r="F9" s="210"/>
      <c r="G9" s="210"/>
      <c r="H9" s="210"/>
      <c r="I9" s="210"/>
      <c r="J9" s="210"/>
      <c r="K9" s="211" t="s">
        <v>40</v>
      </c>
      <c r="L9" s="211"/>
      <c r="M9" s="211" t="s">
        <v>41</v>
      </c>
      <c r="N9" s="212"/>
      <c r="O9" s="213"/>
      <c r="P9" s="213"/>
      <c r="Q9" s="213"/>
      <c r="R9" s="214"/>
    </row>
    <row r="10" spans="1:19" s="23" customFormat="1" ht="24.95" customHeight="1" x14ac:dyDescent="0.25">
      <c r="A10" s="215">
        <f>A7+0.1</f>
        <v>1.2000000000000002</v>
      </c>
      <c r="B10" s="216" t="s">
        <v>32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  <c r="O10" s="219" t="s">
        <v>40</v>
      </c>
      <c r="P10" s="220"/>
      <c r="Q10" s="220" t="s">
        <v>41</v>
      </c>
      <c r="R10" s="221"/>
    </row>
    <row r="11" spans="1:19" s="23" customFormat="1" ht="24.95" customHeight="1" x14ac:dyDescent="0.25">
      <c r="A11" s="215">
        <f t="shared" ref="A11:A17" si="0">A10+0.1</f>
        <v>1.3000000000000003</v>
      </c>
      <c r="B11" s="222" t="s">
        <v>22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4"/>
      <c r="O11" s="219" t="s">
        <v>40</v>
      </c>
      <c r="P11" s="220"/>
      <c r="Q11" s="220" t="s">
        <v>41</v>
      </c>
      <c r="R11" s="221"/>
    </row>
    <row r="12" spans="1:19" s="23" customFormat="1" ht="24.95" customHeight="1" x14ac:dyDescent="0.25">
      <c r="A12" s="215">
        <f t="shared" si="0"/>
        <v>1.4000000000000004</v>
      </c>
      <c r="B12" s="222" t="s">
        <v>23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4"/>
      <c r="O12" s="219" t="s">
        <v>40</v>
      </c>
      <c r="P12" s="220"/>
      <c r="Q12" s="220" t="s">
        <v>41</v>
      </c>
      <c r="R12" s="221"/>
    </row>
    <row r="13" spans="1:19" s="23" customFormat="1" ht="24.95" customHeight="1" x14ac:dyDescent="0.25">
      <c r="A13" s="215">
        <f t="shared" si="0"/>
        <v>1.5000000000000004</v>
      </c>
      <c r="B13" s="222" t="s">
        <v>24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4"/>
      <c r="O13" s="219" t="s">
        <v>40</v>
      </c>
      <c r="P13" s="220"/>
      <c r="Q13" s="220" t="s">
        <v>41</v>
      </c>
      <c r="R13" s="221"/>
    </row>
    <row r="14" spans="1:19" s="23" customFormat="1" ht="24.95" customHeight="1" x14ac:dyDescent="0.25">
      <c r="A14" s="215">
        <f t="shared" si="0"/>
        <v>1.6000000000000005</v>
      </c>
      <c r="B14" s="222" t="s">
        <v>25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4"/>
      <c r="O14" s="219" t="s">
        <v>40</v>
      </c>
      <c r="P14" s="220"/>
      <c r="Q14" s="220" t="s">
        <v>41</v>
      </c>
      <c r="R14" s="221"/>
    </row>
    <row r="15" spans="1:19" s="23" customFormat="1" ht="24.95" customHeight="1" x14ac:dyDescent="0.25">
      <c r="A15" s="215">
        <f t="shared" si="0"/>
        <v>1.7000000000000006</v>
      </c>
      <c r="B15" s="222" t="s">
        <v>26</v>
      </c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/>
      <c r="O15" s="219" t="s">
        <v>40</v>
      </c>
      <c r="P15" s="220"/>
      <c r="Q15" s="220" t="s">
        <v>41</v>
      </c>
      <c r="R15" s="221"/>
    </row>
    <row r="16" spans="1:19" s="23" customFormat="1" ht="24.95" customHeight="1" x14ac:dyDescent="0.25">
      <c r="A16" s="215">
        <f t="shared" si="0"/>
        <v>1.8000000000000007</v>
      </c>
      <c r="B16" s="222" t="s">
        <v>11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4"/>
      <c r="O16" s="219" t="s">
        <v>40</v>
      </c>
      <c r="P16" s="220"/>
      <c r="Q16" s="220" t="s">
        <v>41</v>
      </c>
      <c r="R16" s="221"/>
    </row>
    <row r="17" spans="1:18" s="21" customFormat="1" ht="24.95" customHeight="1" thickBot="1" x14ac:dyDescent="0.3">
      <c r="A17" s="225">
        <f t="shared" si="0"/>
        <v>1.9000000000000008</v>
      </c>
      <c r="B17" s="226" t="s">
        <v>27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8"/>
      <c r="O17" s="219" t="s">
        <v>40</v>
      </c>
      <c r="P17" s="220"/>
      <c r="Q17" s="220" t="s">
        <v>41</v>
      </c>
      <c r="R17" s="221"/>
    </row>
    <row r="18" spans="1:18" s="24" customFormat="1" ht="30" customHeight="1" x14ac:dyDescent="0.25">
      <c r="A18" s="183" t="s">
        <v>33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5"/>
    </row>
    <row r="19" spans="1:18" s="25" customFormat="1" ht="24.95" customHeight="1" x14ac:dyDescent="0.25">
      <c r="A19" s="186" t="s">
        <v>6</v>
      </c>
      <c r="B19" s="229" t="s">
        <v>7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1"/>
    </row>
    <row r="20" spans="1:18" s="26" customFormat="1" ht="34.5" customHeight="1" x14ac:dyDescent="0.25">
      <c r="A20" s="232">
        <v>2.1</v>
      </c>
      <c r="B20" s="233" t="s">
        <v>73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4"/>
    </row>
    <row r="21" spans="1:18" s="26" customFormat="1" ht="39" customHeight="1" x14ac:dyDescent="0.25">
      <c r="A21" s="232">
        <f>A20+0.1</f>
        <v>2.2000000000000002</v>
      </c>
      <c r="B21" s="233" t="s">
        <v>70</v>
      </c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4"/>
    </row>
    <row r="22" spans="1:18" s="26" customFormat="1" ht="24.95" customHeight="1" x14ac:dyDescent="0.25">
      <c r="A22" s="232">
        <f>A21+0.1</f>
        <v>2.3000000000000003</v>
      </c>
      <c r="B22" s="233" t="s">
        <v>28</v>
      </c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4"/>
    </row>
    <row r="23" spans="1:18" s="26" customFormat="1" ht="24.95" customHeight="1" x14ac:dyDescent="0.25">
      <c r="A23" s="232">
        <f t="shared" ref="A23:A26" si="1">A22+0.1</f>
        <v>2.4000000000000004</v>
      </c>
      <c r="B23" s="233" t="s">
        <v>12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4"/>
    </row>
    <row r="24" spans="1:18" s="26" customFormat="1" ht="24.95" customHeight="1" x14ac:dyDescent="0.25">
      <c r="A24" s="232">
        <f t="shared" si="1"/>
        <v>2.5000000000000004</v>
      </c>
      <c r="B24" s="233" t="s">
        <v>144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4"/>
    </row>
    <row r="25" spans="1:18" s="26" customFormat="1" ht="24.95" customHeight="1" x14ac:dyDescent="0.25">
      <c r="A25" s="232">
        <f t="shared" si="1"/>
        <v>2.6000000000000005</v>
      </c>
      <c r="B25" s="233" t="s">
        <v>145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4"/>
    </row>
    <row r="26" spans="1:18" s="21" customFormat="1" ht="24.95" customHeight="1" thickBot="1" x14ac:dyDescent="0.3">
      <c r="A26" s="235">
        <f t="shared" si="1"/>
        <v>2.7000000000000006</v>
      </c>
      <c r="B26" s="236" t="s">
        <v>68</v>
      </c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7"/>
    </row>
    <row r="27" spans="1:18" s="21" customFormat="1" ht="30" customHeight="1" x14ac:dyDescent="0.25">
      <c r="A27" s="183" t="s">
        <v>34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5"/>
    </row>
    <row r="28" spans="1:18" s="27" customFormat="1" ht="24.95" customHeight="1" x14ac:dyDescent="0.25">
      <c r="A28" s="186" t="s">
        <v>6</v>
      </c>
      <c r="B28" s="229" t="s">
        <v>7</v>
      </c>
      <c r="C28" s="230"/>
      <c r="D28" s="230"/>
      <c r="E28" s="230"/>
      <c r="F28" s="230"/>
      <c r="G28" s="230"/>
      <c r="H28" s="230"/>
      <c r="I28" s="230"/>
      <c r="J28" s="230"/>
      <c r="K28" s="230"/>
      <c r="L28" s="238"/>
      <c r="M28" s="239" t="s">
        <v>9</v>
      </c>
      <c r="N28" s="239"/>
      <c r="O28" s="239"/>
      <c r="P28" s="239"/>
      <c r="Q28" s="229" t="s">
        <v>5</v>
      </c>
      <c r="R28" s="231"/>
    </row>
    <row r="29" spans="1:18" s="21" customFormat="1" ht="24.95" customHeight="1" x14ac:dyDescent="0.25">
      <c r="A29" s="240">
        <f>LEFT(A27,1)+0.1</f>
        <v>3.1</v>
      </c>
      <c r="B29" s="241" t="s">
        <v>13</v>
      </c>
      <c r="C29" s="242"/>
      <c r="D29" s="242"/>
      <c r="E29" s="242"/>
      <c r="F29" s="242"/>
      <c r="G29" s="242"/>
      <c r="H29" s="242"/>
      <c r="I29" s="242"/>
      <c r="J29" s="242"/>
      <c r="K29" s="242"/>
      <c r="L29" s="243"/>
      <c r="M29" s="244"/>
      <c r="N29" s="245"/>
      <c r="O29" s="245"/>
      <c r="P29" s="246"/>
      <c r="Q29" s="247" t="s">
        <v>0</v>
      </c>
      <c r="R29" s="248"/>
    </row>
    <row r="30" spans="1:18" s="21" customFormat="1" ht="24.95" customHeight="1" x14ac:dyDescent="0.25">
      <c r="A30" s="240">
        <f>A29+0.1</f>
        <v>3.2</v>
      </c>
      <c r="B30" s="244" t="s">
        <v>14</v>
      </c>
      <c r="C30" s="245"/>
      <c r="D30" s="245"/>
      <c r="E30" s="245"/>
      <c r="F30" s="245"/>
      <c r="G30" s="245"/>
      <c r="H30" s="245"/>
      <c r="I30" s="245"/>
      <c r="J30" s="245"/>
      <c r="K30" s="245"/>
      <c r="L30" s="246"/>
      <c r="M30" s="244"/>
      <c r="N30" s="245"/>
      <c r="O30" s="245"/>
      <c r="P30" s="246"/>
      <c r="Q30" s="247" t="s">
        <v>0</v>
      </c>
      <c r="R30" s="248"/>
    </row>
    <row r="31" spans="1:18" s="21" customFormat="1" ht="24.95" customHeight="1" x14ac:dyDescent="0.25">
      <c r="A31" s="240">
        <f t="shared" ref="A31:A37" si="2">A30+0.1</f>
        <v>3.3000000000000003</v>
      </c>
      <c r="B31" s="244" t="s">
        <v>164</v>
      </c>
      <c r="C31" s="245"/>
      <c r="D31" s="245"/>
      <c r="E31" s="245"/>
      <c r="F31" s="245"/>
      <c r="G31" s="245"/>
      <c r="H31" s="245"/>
      <c r="I31" s="245"/>
      <c r="J31" s="245"/>
      <c r="K31" s="245"/>
      <c r="L31" s="246"/>
      <c r="M31" s="244"/>
      <c r="N31" s="245"/>
      <c r="O31" s="245"/>
      <c r="P31" s="246"/>
      <c r="Q31" s="247" t="s">
        <v>0</v>
      </c>
      <c r="R31" s="248"/>
    </row>
    <row r="32" spans="1:18" s="21" customFormat="1" ht="24.95" customHeight="1" x14ac:dyDescent="0.25">
      <c r="A32" s="240">
        <f t="shared" si="2"/>
        <v>3.4000000000000004</v>
      </c>
      <c r="B32" s="244" t="s">
        <v>15</v>
      </c>
      <c r="C32" s="245"/>
      <c r="D32" s="245"/>
      <c r="E32" s="245"/>
      <c r="F32" s="245"/>
      <c r="G32" s="245"/>
      <c r="H32" s="245"/>
      <c r="I32" s="245"/>
      <c r="J32" s="245"/>
      <c r="K32" s="245"/>
      <c r="L32" s="246"/>
      <c r="M32" s="244"/>
      <c r="N32" s="245"/>
      <c r="O32" s="245"/>
      <c r="P32" s="246"/>
      <c r="Q32" s="247" t="s">
        <v>0</v>
      </c>
      <c r="R32" s="248"/>
    </row>
    <row r="33" spans="1:18" s="21" customFormat="1" ht="24.95" customHeight="1" x14ac:dyDescent="0.25">
      <c r="A33" s="240">
        <f t="shared" si="2"/>
        <v>3.5000000000000004</v>
      </c>
      <c r="B33" s="244" t="s">
        <v>16</v>
      </c>
      <c r="C33" s="245"/>
      <c r="D33" s="245"/>
      <c r="E33" s="245"/>
      <c r="F33" s="245"/>
      <c r="G33" s="245"/>
      <c r="H33" s="245"/>
      <c r="I33" s="245"/>
      <c r="J33" s="245"/>
      <c r="K33" s="245"/>
      <c r="L33" s="246"/>
      <c r="M33" s="244"/>
      <c r="N33" s="245"/>
      <c r="O33" s="245"/>
      <c r="P33" s="246"/>
      <c r="Q33" s="247" t="s">
        <v>0</v>
      </c>
      <c r="R33" s="248"/>
    </row>
    <row r="34" spans="1:18" s="21" customFormat="1" ht="24.95" customHeight="1" x14ac:dyDescent="0.25">
      <c r="A34" s="240">
        <f t="shared" si="2"/>
        <v>3.6000000000000005</v>
      </c>
      <c r="B34" s="241" t="s">
        <v>69</v>
      </c>
      <c r="C34" s="242"/>
      <c r="D34" s="242"/>
      <c r="E34" s="242"/>
      <c r="F34" s="242"/>
      <c r="G34" s="242"/>
      <c r="H34" s="242"/>
      <c r="I34" s="249" t="s">
        <v>40</v>
      </c>
      <c r="J34" s="250"/>
      <c r="K34" s="250" t="s">
        <v>41</v>
      </c>
      <c r="L34" s="251"/>
      <c r="M34" s="242"/>
      <c r="N34" s="242"/>
      <c r="O34" s="242"/>
      <c r="P34" s="243"/>
      <c r="Q34" s="247" t="s">
        <v>0</v>
      </c>
      <c r="R34" s="248"/>
    </row>
    <row r="35" spans="1:18" s="21" customFormat="1" ht="24.95" customHeight="1" outlineLevel="1" x14ac:dyDescent="0.25">
      <c r="A35" s="252">
        <f t="shared" si="2"/>
        <v>3.7000000000000006</v>
      </c>
      <c r="B35" s="253" t="s">
        <v>146</v>
      </c>
      <c r="C35" s="254"/>
      <c r="D35" s="254"/>
      <c r="E35" s="254"/>
      <c r="F35" s="254"/>
      <c r="G35" s="255" t="s">
        <v>45</v>
      </c>
      <c r="H35" s="256"/>
      <c r="I35" s="256"/>
      <c r="J35" s="256"/>
      <c r="K35" s="256"/>
      <c r="L35" s="257"/>
      <c r="M35" s="258"/>
      <c r="N35" s="259"/>
      <c r="O35" s="259"/>
      <c r="P35" s="260"/>
      <c r="Q35" s="261" t="s">
        <v>147</v>
      </c>
      <c r="R35" s="262"/>
    </row>
    <row r="36" spans="1:18" s="21" customFormat="1" ht="24.95" customHeight="1" outlineLevel="1" x14ac:dyDescent="0.25">
      <c r="A36" s="252">
        <f t="shared" si="2"/>
        <v>3.8000000000000007</v>
      </c>
      <c r="B36" s="253" t="s">
        <v>35</v>
      </c>
      <c r="C36" s="254"/>
      <c r="D36" s="254"/>
      <c r="E36" s="254"/>
      <c r="F36" s="254"/>
      <c r="G36" s="255" t="s">
        <v>45</v>
      </c>
      <c r="H36" s="256"/>
      <c r="I36" s="256"/>
      <c r="J36" s="256"/>
      <c r="K36" s="256"/>
      <c r="L36" s="257"/>
      <c r="M36" s="258"/>
      <c r="N36" s="259"/>
      <c r="O36" s="259"/>
      <c r="P36" s="260"/>
      <c r="Q36" s="261" t="s">
        <v>1</v>
      </c>
      <c r="R36" s="262"/>
    </row>
    <row r="37" spans="1:18" s="21" customFormat="1" ht="24.95" customHeight="1" outlineLevel="1" x14ac:dyDescent="0.25">
      <c r="A37" s="252">
        <f t="shared" si="2"/>
        <v>3.9000000000000008</v>
      </c>
      <c r="B37" s="253" t="s">
        <v>148</v>
      </c>
      <c r="C37" s="254"/>
      <c r="D37" s="254"/>
      <c r="E37" s="254"/>
      <c r="F37" s="254"/>
      <c r="G37" s="255" t="s">
        <v>45</v>
      </c>
      <c r="H37" s="256"/>
      <c r="I37" s="256"/>
      <c r="J37" s="256"/>
      <c r="K37" s="256"/>
      <c r="L37" s="257"/>
      <c r="M37" s="258"/>
      <c r="N37" s="259"/>
      <c r="O37" s="259"/>
      <c r="P37" s="260"/>
      <c r="Q37" s="261" t="s">
        <v>149</v>
      </c>
      <c r="R37" s="262"/>
    </row>
    <row r="38" spans="1:18" s="21" customFormat="1" ht="24.95" customHeight="1" outlineLevel="1" x14ac:dyDescent="0.25">
      <c r="A38" s="263">
        <f>LEFT(A37,1)+RIGHT(A37,1)*0.01+0.01</f>
        <v>3.0999999999999996</v>
      </c>
      <c r="B38" s="253" t="s">
        <v>150</v>
      </c>
      <c r="C38" s="254"/>
      <c r="D38" s="254"/>
      <c r="E38" s="254"/>
      <c r="F38" s="254"/>
      <c r="G38" s="255" t="s">
        <v>45</v>
      </c>
      <c r="H38" s="256"/>
      <c r="I38" s="256"/>
      <c r="J38" s="256"/>
      <c r="K38" s="256"/>
      <c r="L38" s="257"/>
      <c r="M38" s="258"/>
      <c r="N38" s="259"/>
      <c r="O38" s="259"/>
      <c r="P38" s="260"/>
      <c r="Q38" s="261" t="s">
        <v>147</v>
      </c>
      <c r="R38" s="262"/>
    </row>
    <row r="39" spans="1:18" s="21" customFormat="1" ht="24.95" customHeight="1" outlineLevel="1" x14ac:dyDescent="0.25">
      <c r="A39" s="263">
        <f>A38+0.01</f>
        <v>3.1099999999999994</v>
      </c>
      <c r="B39" s="253" t="s">
        <v>151</v>
      </c>
      <c r="C39" s="254"/>
      <c r="D39" s="254"/>
      <c r="E39" s="254"/>
      <c r="F39" s="254"/>
      <c r="G39" s="255" t="s">
        <v>45</v>
      </c>
      <c r="H39" s="256"/>
      <c r="I39" s="256"/>
      <c r="J39" s="256"/>
      <c r="K39" s="256"/>
      <c r="L39" s="257"/>
      <c r="M39" s="258"/>
      <c r="N39" s="259"/>
      <c r="O39" s="259"/>
      <c r="P39" s="260"/>
      <c r="Q39" s="261" t="s">
        <v>1</v>
      </c>
      <c r="R39" s="262"/>
    </row>
    <row r="40" spans="1:18" s="21" customFormat="1" ht="24.95" customHeight="1" outlineLevel="1" x14ac:dyDescent="0.25">
      <c r="A40" s="263">
        <f>A39+0.01</f>
        <v>3.1199999999999992</v>
      </c>
      <c r="B40" s="253" t="s">
        <v>152</v>
      </c>
      <c r="C40" s="254"/>
      <c r="D40" s="254"/>
      <c r="E40" s="254"/>
      <c r="F40" s="254"/>
      <c r="G40" s="255" t="s">
        <v>45</v>
      </c>
      <c r="H40" s="256"/>
      <c r="I40" s="256"/>
      <c r="J40" s="256"/>
      <c r="K40" s="256"/>
      <c r="L40" s="257"/>
      <c r="M40" s="258"/>
      <c r="N40" s="259"/>
      <c r="O40" s="259"/>
      <c r="P40" s="260"/>
      <c r="Q40" s="261" t="s">
        <v>149</v>
      </c>
      <c r="R40" s="262"/>
    </row>
    <row r="41" spans="1:18" s="21" customFormat="1" ht="24.95" customHeight="1" outlineLevel="1" x14ac:dyDescent="0.25">
      <c r="A41" s="263">
        <f t="shared" ref="A41:A53" si="3">A40+0.01</f>
        <v>3.129999999999999</v>
      </c>
      <c r="B41" s="253" t="s">
        <v>29</v>
      </c>
      <c r="C41" s="254"/>
      <c r="D41" s="254"/>
      <c r="E41" s="254"/>
      <c r="F41" s="254"/>
      <c r="G41" s="255" t="s">
        <v>45</v>
      </c>
      <c r="H41" s="256"/>
      <c r="I41" s="256"/>
      <c r="J41" s="256"/>
      <c r="K41" s="256"/>
      <c r="L41" s="257"/>
      <c r="M41" s="258"/>
      <c r="N41" s="259"/>
      <c r="O41" s="259"/>
      <c r="P41" s="260"/>
      <c r="Q41" s="261" t="s">
        <v>147</v>
      </c>
      <c r="R41" s="262"/>
    </row>
    <row r="42" spans="1:18" s="21" customFormat="1" ht="24.95" customHeight="1" outlineLevel="1" x14ac:dyDescent="0.25">
      <c r="A42" s="263">
        <f t="shared" si="3"/>
        <v>3.1399999999999988</v>
      </c>
      <c r="B42" s="253" t="s">
        <v>36</v>
      </c>
      <c r="C42" s="254"/>
      <c r="D42" s="254"/>
      <c r="E42" s="254"/>
      <c r="F42" s="254"/>
      <c r="G42" s="255" t="s">
        <v>45</v>
      </c>
      <c r="H42" s="256"/>
      <c r="I42" s="256"/>
      <c r="J42" s="256"/>
      <c r="K42" s="256"/>
      <c r="L42" s="257"/>
      <c r="M42" s="258"/>
      <c r="N42" s="259"/>
      <c r="O42" s="259"/>
      <c r="P42" s="260"/>
      <c r="Q42" s="261" t="s">
        <v>1</v>
      </c>
      <c r="R42" s="262"/>
    </row>
    <row r="43" spans="1:18" s="21" customFormat="1" ht="24.95" customHeight="1" outlineLevel="1" x14ac:dyDescent="0.25">
      <c r="A43" s="263">
        <f t="shared" si="3"/>
        <v>3.1499999999999986</v>
      </c>
      <c r="B43" s="253" t="s">
        <v>17</v>
      </c>
      <c r="C43" s="254"/>
      <c r="D43" s="254"/>
      <c r="E43" s="254"/>
      <c r="F43" s="254"/>
      <c r="G43" s="255" t="s">
        <v>45</v>
      </c>
      <c r="H43" s="256"/>
      <c r="I43" s="256"/>
      <c r="J43" s="256"/>
      <c r="K43" s="256"/>
      <c r="L43" s="257"/>
      <c r="M43" s="258"/>
      <c r="N43" s="259"/>
      <c r="O43" s="259"/>
      <c r="P43" s="260"/>
      <c r="Q43" s="261" t="s">
        <v>149</v>
      </c>
      <c r="R43" s="262"/>
    </row>
    <row r="44" spans="1:18" s="21" customFormat="1" ht="24.95" customHeight="1" outlineLevel="1" x14ac:dyDescent="0.25">
      <c r="A44" s="263">
        <f t="shared" si="3"/>
        <v>3.1599999999999984</v>
      </c>
      <c r="B44" s="253" t="s">
        <v>153</v>
      </c>
      <c r="C44" s="254"/>
      <c r="D44" s="254"/>
      <c r="E44" s="254"/>
      <c r="F44" s="254"/>
      <c r="G44" s="255" t="s">
        <v>45</v>
      </c>
      <c r="H44" s="256"/>
      <c r="I44" s="256"/>
      <c r="J44" s="256"/>
      <c r="K44" s="256"/>
      <c r="L44" s="257"/>
      <c r="M44" s="258"/>
      <c r="N44" s="259"/>
      <c r="O44" s="259"/>
      <c r="P44" s="260"/>
      <c r="Q44" s="261" t="s">
        <v>2</v>
      </c>
      <c r="R44" s="262"/>
    </row>
    <row r="45" spans="1:18" s="21" customFormat="1" ht="24.95" customHeight="1" outlineLevel="1" x14ac:dyDescent="0.25">
      <c r="A45" s="263">
        <f t="shared" si="3"/>
        <v>3.1699999999999982</v>
      </c>
      <c r="B45" s="253" t="s">
        <v>18</v>
      </c>
      <c r="C45" s="254"/>
      <c r="D45" s="254"/>
      <c r="E45" s="254"/>
      <c r="F45" s="254"/>
      <c r="G45" s="255" t="s">
        <v>45</v>
      </c>
      <c r="H45" s="256"/>
      <c r="I45" s="256"/>
      <c r="J45" s="256"/>
      <c r="K45" s="256"/>
      <c r="L45" s="257"/>
      <c r="M45" s="258"/>
      <c r="N45" s="259"/>
      <c r="O45" s="259"/>
      <c r="P45" s="260"/>
      <c r="Q45" s="261" t="s">
        <v>2</v>
      </c>
      <c r="R45" s="262"/>
    </row>
    <row r="46" spans="1:18" s="21" customFormat="1" ht="24.95" customHeight="1" outlineLevel="1" x14ac:dyDescent="0.25">
      <c r="A46" s="263">
        <f t="shared" si="3"/>
        <v>3.1799999999999979</v>
      </c>
      <c r="B46" s="253" t="s">
        <v>37</v>
      </c>
      <c r="C46" s="254"/>
      <c r="D46" s="254"/>
      <c r="E46" s="254"/>
      <c r="F46" s="254"/>
      <c r="G46" s="255" t="s">
        <v>45</v>
      </c>
      <c r="H46" s="256"/>
      <c r="I46" s="256"/>
      <c r="J46" s="256"/>
      <c r="K46" s="256"/>
      <c r="L46" s="257"/>
      <c r="M46" s="258"/>
      <c r="N46" s="259"/>
      <c r="O46" s="259"/>
      <c r="P46" s="260"/>
      <c r="Q46" s="261" t="s">
        <v>0</v>
      </c>
      <c r="R46" s="262"/>
    </row>
    <row r="47" spans="1:18" s="21" customFormat="1" ht="24.95" customHeight="1" outlineLevel="1" x14ac:dyDescent="0.25">
      <c r="A47" s="263">
        <f t="shared" si="3"/>
        <v>3.1899999999999977</v>
      </c>
      <c r="B47" s="253" t="s">
        <v>38</v>
      </c>
      <c r="C47" s="254"/>
      <c r="D47" s="254"/>
      <c r="E47" s="254"/>
      <c r="F47" s="254"/>
      <c r="G47" s="255" t="s">
        <v>45</v>
      </c>
      <c r="H47" s="256"/>
      <c r="I47" s="256"/>
      <c r="J47" s="256"/>
      <c r="K47" s="256"/>
      <c r="L47" s="257"/>
      <c r="M47" s="258"/>
      <c r="N47" s="259"/>
      <c r="O47" s="259"/>
      <c r="P47" s="260"/>
      <c r="Q47" s="261" t="s">
        <v>0</v>
      </c>
      <c r="R47" s="262"/>
    </row>
    <row r="48" spans="1:18" s="21" customFormat="1" ht="24.95" customHeight="1" x14ac:dyDescent="0.25">
      <c r="A48" s="264">
        <f t="shared" si="3"/>
        <v>3.1999999999999975</v>
      </c>
      <c r="B48" s="244" t="s">
        <v>30</v>
      </c>
      <c r="C48" s="245"/>
      <c r="D48" s="245"/>
      <c r="E48" s="245"/>
      <c r="F48" s="245"/>
      <c r="G48" s="245"/>
      <c r="H48" s="245"/>
      <c r="I48" s="245"/>
      <c r="J48" s="245"/>
      <c r="K48" s="245"/>
      <c r="L48" s="246"/>
      <c r="M48" s="244"/>
      <c r="N48" s="245"/>
      <c r="O48" s="245"/>
      <c r="P48" s="246"/>
      <c r="Q48" s="247" t="s">
        <v>8</v>
      </c>
      <c r="R48" s="248"/>
    </row>
    <row r="49" spans="1:35" s="21" customFormat="1" ht="24.95" customHeight="1" x14ac:dyDescent="0.25">
      <c r="A49" s="264">
        <f t="shared" si="3"/>
        <v>3.2099999999999973</v>
      </c>
      <c r="B49" s="244" t="s">
        <v>31</v>
      </c>
      <c r="C49" s="245"/>
      <c r="D49" s="245"/>
      <c r="E49" s="245"/>
      <c r="F49" s="245"/>
      <c r="G49" s="245"/>
      <c r="H49" s="245"/>
      <c r="I49" s="245"/>
      <c r="J49" s="245"/>
      <c r="K49" s="245"/>
      <c r="L49" s="246"/>
      <c r="M49" s="244"/>
      <c r="N49" s="245"/>
      <c r="O49" s="245"/>
      <c r="P49" s="246"/>
      <c r="Q49" s="247" t="s">
        <v>154</v>
      </c>
      <c r="R49" s="248"/>
    </row>
    <row r="50" spans="1:35" s="21" customFormat="1" ht="24.95" customHeight="1" x14ac:dyDescent="0.25">
      <c r="A50" s="264">
        <f t="shared" si="3"/>
        <v>3.2199999999999971</v>
      </c>
      <c r="B50" s="244" t="s">
        <v>19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6"/>
      <c r="M50" s="244"/>
      <c r="N50" s="245"/>
      <c r="O50" s="245"/>
      <c r="P50" s="246"/>
      <c r="Q50" s="247" t="s">
        <v>3</v>
      </c>
      <c r="R50" s="248"/>
    </row>
    <row r="51" spans="1:35" s="21" customFormat="1" ht="24.95" customHeight="1" x14ac:dyDescent="0.25">
      <c r="A51" s="264">
        <f t="shared" si="3"/>
        <v>3.2299999999999969</v>
      </c>
      <c r="B51" s="244" t="s">
        <v>20</v>
      </c>
      <c r="C51" s="245"/>
      <c r="D51" s="245"/>
      <c r="E51" s="245"/>
      <c r="F51" s="245"/>
      <c r="G51" s="245"/>
      <c r="H51" s="245"/>
      <c r="I51" s="245"/>
      <c r="J51" s="245"/>
      <c r="K51" s="245"/>
      <c r="L51" s="246"/>
      <c r="M51" s="244"/>
      <c r="N51" s="245"/>
      <c r="O51" s="245"/>
      <c r="P51" s="246"/>
      <c r="Q51" s="247" t="s">
        <v>8</v>
      </c>
      <c r="R51" s="248"/>
    </row>
    <row r="52" spans="1:35" s="21" customFormat="1" ht="24.95" customHeight="1" x14ac:dyDescent="0.25">
      <c r="A52" s="264">
        <f t="shared" si="3"/>
        <v>3.2399999999999967</v>
      </c>
      <c r="B52" s="244" t="s">
        <v>39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6"/>
      <c r="M52" s="244"/>
      <c r="N52" s="245"/>
      <c r="O52" s="245"/>
      <c r="P52" s="246"/>
      <c r="Q52" s="247" t="s">
        <v>8</v>
      </c>
      <c r="R52" s="248"/>
    </row>
    <row r="53" spans="1:35" s="21" customFormat="1" ht="24.95" customHeight="1" thickBot="1" x14ac:dyDescent="0.3">
      <c r="A53" s="265">
        <f t="shared" si="3"/>
        <v>3.2499999999999964</v>
      </c>
      <c r="B53" s="266" t="s">
        <v>21</v>
      </c>
      <c r="C53" s="267"/>
      <c r="D53" s="267"/>
      <c r="E53" s="267"/>
      <c r="F53" s="267"/>
      <c r="G53" s="267"/>
      <c r="H53" s="267"/>
      <c r="I53" s="267"/>
      <c r="J53" s="267"/>
      <c r="K53" s="267"/>
      <c r="L53" s="268"/>
      <c r="M53" s="266"/>
      <c r="N53" s="267"/>
      <c r="O53" s="267"/>
      <c r="P53" s="268"/>
      <c r="Q53" s="269" t="s">
        <v>8</v>
      </c>
      <c r="R53" s="270"/>
    </row>
    <row r="54" spans="1:35" s="21" customFormat="1" ht="30" customHeight="1" x14ac:dyDescent="0.25">
      <c r="A54" s="271" t="s">
        <v>155</v>
      </c>
      <c r="B54" s="271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</row>
    <row r="55" spans="1:35" s="29" customFormat="1" ht="169.5" customHeight="1" x14ac:dyDescent="0.25">
      <c r="A55" s="272" t="s">
        <v>44</v>
      </c>
      <c r="B55" s="273" t="s">
        <v>156</v>
      </c>
      <c r="C55" s="274"/>
      <c r="D55" s="275"/>
      <c r="E55" s="276" t="s">
        <v>157</v>
      </c>
      <c r="F55" s="276" t="s">
        <v>158</v>
      </c>
      <c r="G55" s="276" t="s">
        <v>159</v>
      </c>
      <c r="H55" s="276" t="s">
        <v>160</v>
      </c>
      <c r="I55" s="277" t="s">
        <v>161</v>
      </c>
      <c r="J55" s="278"/>
      <c r="K55" s="277" t="s">
        <v>164</v>
      </c>
      <c r="L55" s="278"/>
      <c r="M55" s="277" t="s">
        <v>46</v>
      </c>
      <c r="N55" s="278"/>
      <c r="O55" s="277" t="s">
        <v>16</v>
      </c>
      <c r="P55" s="278"/>
      <c r="Q55" s="273" t="s">
        <v>162</v>
      </c>
      <c r="R55" s="275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ht="18.75" x14ac:dyDescent="0.25">
      <c r="A56" s="279"/>
      <c r="B56" s="280"/>
      <c r="C56" s="281"/>
      <c r="D56" s="282"/>
      <c r="E56" s="283" t="s">
        <v>43</v>
      </c>
      <c r="F56" s="283" t="s">
        <v>138</v>
      </c>
      <c r="G56" s="283" t="s">
        <v>138</v>
      </c>
      <c r="H56" s="283" t="s">
        <v>138</v>
      </c>
      <c r="I56" s="247" t="s">
        <v>139</v>
      </c>
      <c r="J56" s="284"/>
      <c r="K56" s="247" t="s">
        <v>141</v>
      </c>
      <c r="L56" s="284"/>
      <c r="M56" s="247" t="s">
        <v>141</v>
      </c>
      <c r="N56" s="284"/>
      <c r="O56" s="247" t="s">
        <v>141</v>
      </c>
      <c r="P56" s="284"/>
      <c r="Q56" s="285"/>
      <c r="R56" s="285"/>
    </row>
    <row r="57" spans="1:35" ht="18.75" x14ac:dyDescent="0.25">
      <c r="A57" s="286"/>
      <c r="B57" s="287"/>
      <c r="C57" s="288"/>
      <c r="D57" s="289"/>
      <c r="E57" s="283"/>
      <c r="F57" s="283"/>
      <c r="G57" s="283"/>
      <c r="H57" s="283"/>
      <c r="I57" s="219"/>
      <c r="J57" s="290"/>
      <c r="K57" s="219"/>
      <c r="L57" s="290"/>
      <c r="M57" s="219"/>
      <c r="N57" s="290"/>
      <c r="O57" s="219"/>
      <c r="P57" s="290"/>
      <c r="Q57" s="291"/>
      <c r="R57" s="292"/>
    </row>
    <row r="58" spans="1:35" ht="18.75" x14ac:dyDescent="0.25">
      <c r="A58" s="286"/>
      <c r="B58" s="287"/>
      <c r="C58" s="288"/>
      <c r="D58" s="289"/>
      <c r="E58" s="283"/>
      <c r="F58" s="283"/>
      <c r="G58" s="283"/>
      <c r="H58" s="283"/>
      <c r="I58" s="219"/>
      <c r="J58" s="290"/>
      <c r="K58" s="219"/>
      <c r="L58" s="290"/>
      <c r="M58" s="219"/>
      <c r="N58" s="290"/>
      <c r="O58" s="219"/>
      <c r="P58" s="290"/>
      <c r="Q58" s="291"/>
      <c r="R58" s="292"/>
    </row>
    <row r="59" spans="1:35" ht="18.75" x14ac:dyDescent="0.25">
      <c r="A59" s="286"/>
      <c r="B59" s="287"/>
      <c r="C59" s="288"/>
      <c r="D59" s="289"/>
      <c r="E59" s="283"/>
      <c r="F59" s="283"/>
      <c r="G59" s="283"/>
      <c r="H59" s="283"/>
      <c r="I59" s="219"/>
      <c r="J59" s="290"/>
      <c r="K59" s="219"/>
      <c r="L59" s="290"/>
      <c r="M59" s="219"/>
      <c r="N59" s="290"/>
      <c r="O59" s="219"/>
      <c r="P59" s="290"/>
      <c r="Q59" s="291"/>
      <c r="R59" s="292"/>
    </row>
    <row r="60" spans="1:35" ht="18.75" x14ac:dyDescent="0.25">
      <c r="A60" s="286"/>
      <c r="B60" s="287"/>
      <c r="C60" s="288"/>
      <c r="D60" s="289"/>
      <c r="E60" s="283"/>
      <c r="F60" s="283"/>
      <c r="G60" s="283"/>
      <c r="H60" s="283"/>
      <c r="I60" s="219"/>
      <c r="J60" s="290"/>
      <c r="K60" s="219"/>
      <c r="L60" s="290"/>
      <c r="M60" s="219"/>
      <c r="N60" s="290"/>
      <c r="O60" s="219"/>
      <c r="P60" s="290"/>
      <c r="Q60" s="291"/>
      <c r="R60" s="292"/>
    </row>
    <row r="61" spans="1:35" ht="18.75" x14ac:dyDescent="0.25">
      <c r="A61" s="286"/>
      <c r="B61" s="287"/>
      <c r="C61" s="288"/>
      <c r="D61" s="289"/>
      <c r="E61" s="283"/>
      <c r="F61" s="283"/>
      <c r="G61" s="283"/>
      <c r="H61" s="283"/>
      <c r="I61" s="219"/>
      <c r="J61" s="290"/>
      <c r="K61" s="219"/>
      <c r="L61" s="290"/>
      <c r="M61" s="219"/>
      <c r="N61" s="290"/>
      <c r="O61" s="219"/>
      <c r="P61" s="290"/>
      <c r="Q61" s="291"/>
      <c r="R61" s="292"/>
    </row>
    <row r="62" spans="1:35" ht="18.75" x14ac:dyDescent="0.25">
      <c r="A62" s="286"/>
      <c r="B62" s="287"/>
      <c r="C62" s="288"/>
      <c r="D62" s="289"/>
      <c r="E62" s="283"/>
      <c r="F62" s="283"/>
      <c r="G62" s="283"/>
      <c r="H62" s="283"/>
      <c r="I62" s="219"/>
      <c r="J62" s="290"/>
      <c r="K62" s="219"/>
      <c r="L62" s="290"/>
      <c r="M62" s="219"/>
      <c r="N62" s="290"/>
      <c r="O62" s="219"/>
      <c r="P62" s="290"/>
      <c r="Q62" s="291"/>
      <c r="R62" s="292"/>
    </row>
    <row r="63" spans="1:35" ht="18.75" x14ac:dyDescent="0.25">
      <c r="A63" s="286"/>
      <c r="B63" s="287"/>
      <c r="C63" s="288"/>
      <c r="D63" s="289"/>
      <c r="E63" s="283"/>
      <c r="F63" s="283"/>
      <c r="G63" s="283"/>
      <c r="H63" s="283"/>
      <c r="I63" s="219"/>
      <c r="J63" s="290"/>
      <c r="K63" s="219"/>
      <c r="L63" s="290"/>
      <c r="M63" s="219"/>
      <c r="N63" s="290"/>
      <c r="O63" s="219"/>
      <c r="P63" s="290"/>
      <c r="Q63" s="291"/>
      <c r="R63" s="292"/>
    </row>
    <row r="64" spans="1:35" ht="18.75" x14ac:dyDescent="0.25">
      <c r="A64" s="286"/>
      <c r="B64" s="287"/>
      <c r="C64" s="288"/>
      <c r="D64" s="289"/>
      <c r="E64" s="283"/>
      <c r="F64" s="283"/>
      <c r="G64" s="283"/>
      <c r="H64" s="283"/>
      <c r="I64" s="219"/>
      <c r="J64" s="290"/>
      <c r="K64" s="219"/>
      <c r="L64" s="290"/>
      <c r="M64" s="219"/>
      <c r="N64" s="290"/>
      <c r="O64" s="219"/>
      <c r="P64" s="290"/>
      <c r="Q64" s="291"/>
      <c r="R64" s="292"/>
    </row>
    <row r="65" spans="1:18" ht="18.75" x14ac:dyDescent="0.25">
      <c r="A65" s="286"/>
      <c r="B65" s="287"/>
      <c r="C65" s="288"/>
      <c r="D65" s="289"/>
      <c r="E65" s="283"/>
      <c r="F65" s="283"/>
      <c r="G65" s="283"/>
      <c r="H65" s="283"/>
      <c r="I65" s="219"/>
      <c r="J65" s="290"/>
      <c r="K65" s="219"/>
      <c r="L65" s="290"/>
      <c r="M65" s="219"/>
      <c r="N65" s="290"/>
      <c r="O65" s="219"/>
      <c r="P65" s="290"/>
      <c r="Q65" s="291"/>
      <c r="R65" s="292"/>
    </row>
    <row r="66" spans="1:18" ht="18.75" x14ac:dyDescent="0.25">
      <c r="A66" s="286"/>
      <c r="B66" s="287"/>
      <c r="C66" s="288"/>
      <c r="D66" s="289"/>
      <c r="E66" s="283"/>
      <c r="F66" s="283"/>
      <c r="G66" s="283"/>
      <c r="H66" s="283"/>
      <c r="I66" s="219"/>
      <c r="J66" s="290"/>
      <c r="K66" s="219"/>
      <c r="L66" s="290"/>
      <c r="M66" s="219"/>
      <c r="N66" s="290"/>
      <c r="O66" s="219"/>
      <c r="P66" s="290"/>
      <c r="Q66" s="291"/>
      <c r="R66" s="292"/>
    </row>
    <row r="67" spans="1:18" x14ac:dyDescent="0.25">
      <c r="A67" s="293"/>
      <c r="B67" s="294"/>
      <c r="C67" s="295"/>
      <c r="D67" s="296"/>
      <c r="E67" s="297"/>
      <c r="F67" s="297"/>
      <c r="G67" s="297"/>
      <c r="H67" s="297"/>
      <c r="I67" s="298"/>
      <c r="J67" s="299"/>
      <c r="K67" s="298"/>
      <c r="L67" s="299"/>
      <c r="M67" s="298"/>
      <c r="N67" s="299"/>
      <c r="O67" s="298"/>
      <c r="P67" s="299"/>
      <c r="Q67" s="300"/>
      <c r="R67" s="301"/>
    </row>
    <row r="68" spans="1:18" x14ac:dyDescent="0.25">
      <c r="A68" s="293"/>
      <c r="B68" s="294"/>
      <c r="C68" s="295"/>
      <c r="D68" s="296"/>
      <c r="E68" s="297"/>
      <c r="F68" s="297"/>
      <c r="G68" s="297"/>
      <c r="H68" s="297"/>
      <c r="I68" s="298"/>
      <c r="J68" s="299"/>
      <c r="K68" s="298"/>
      <c r="L68" s="299"/>
      <c r="M68" s="298"/>
      <c r="N68" s="299"/>
      <c r="O68" s="298"/>
      <c r="P68" s="299"/>
      <c r="Q68" s="300"/>
      <c r="R68" s="301"/>
    </row>
    <row r="69" spans="1:18" x14ac:dyDescent="0.25">
      <c r="A69" s="293"/>
      <c r="B69" s="294"/>
      <c r="C69" s="295"/>
      <c r="D69" s="296"/>
      <c r="E69" s="297"/>
      <c r="F69" s="297"/>
      <c r="G69" s="297"/>
      <c r="H69" s="297"/>
      <c r="I69" s="298"/>
      <c r="J69" s="299"/>
      <c r="K69" s="298"/>
      <c r="L69" s="299"/>
      <c r="M69" s="298"/>
      <c r="N69" s="299"/>
      <c r="O69" s="298"/>
      <c r="P69" s="299"/>
      <c r="Q69" s="300"/>
      <c r="R69" s="301"/>
    </row>
    <row r="70" spans="1:18" x14ac:dyDescent="0.25">
      <c r="A70" s="293"/>
      <c r="B70" s="294"/>
      <c r="C70" s="295"/>
      <c r="D70" s="296"/>
      <c r="E70" s="297"/>
      <c r="F70" s="297"/>
      <c r="G70" s="297"/>
      <c r="H70" s="297"/>
      <c r="I70" s="298"/>
      <c r="J70" s="299"/>
      <c r="K70" s="298"/>
      <c r="L70" s="299"/>
      <c r="M70" s="298"/>
      <c r="N70" s="299"/>
      <c r="O70" s="298"/>
      <c r="P70" s="299"/>
      <c r="Q70" s="300"/>
      <c r="R70" s="301"/>
    </row>
    <row r="71" spans="1:18" x14ac:dyDescent="0.25">
      <c r="A71" s="293"/>
      <c r="B71" s="294"/>
      <c r="C71" s="295"/>
      <c r="D71" s="296"/>
      <c r="E71" s="297"/>
      <c r="F71" s="297"/>
      <c r="G71" s="297"/>
      <c r="H71" s="297"/>
      <c r="I71" s="298"/>
      <c r="J71" s="299"/>
      <c r="K71" s="298"/>
      <c r="L71" s="299"/>
      <c r="M71" s="298"/>
      <c r="N71" s="299"/>
      <c r="O71" s="298"/>
      <c r="P71" s="299"/>
      <c r="Q71" s="300"/>
      <c r="R71" s="301"/>
    </row>
    <row r="72" spans="1:18" x14ac:dyDescent="0.25">
      <c r="A72" s="297"/>
      <c r="B72" s="302"/>
      <c r="C72" s="302"/>
      <c r="D72" s="302"/>
      <c r="E72" s="297"/>
      <c r="F72" s="297"/>
      <c r="G72" s="297"/>
      <c r="H72" s="297"/>
      <c r="I72" s="303"/>
      <c r="J72" s="304"/>
      <c r="K72" s="303"/>
      <c r="L72" s="304"/>
      <c r="M72" s="303"/>
      <c r="N72" s="304"/>
      <c r="O72" s="303"/>
      <c r="P72" s="304"/>
      <c r="Q72" s="305"/>
      <c r="R72" s="306"/>
    </row>
    <row r="73" spans="1:18" x14ac:dyDescent="0.25">
      <c r="A73" s="297"/>
      <c r="B73" s="302"/>
      <c r="C73" s="302"/>
      <c r="D73" s="302"/>
      <c r="E73" s="297"/>
      <c r="F73" s="297"/>
      <c r="G73" s="297"/>
      <c r="H73" s="297"/>
      <c r="I73" s="303"/>
      <c r="J73" s="304"/>
      <c r="K73" s="303"/>
      <c r="L73" s="304"/>
      <c r="M73" s="303"/>
      <c r="N73" s="304"/>
      <c r="O73" s="303"/>
      <c r="P73" s="304"/>
      <c r="Q73" s="305"/>
      <c r="R73" s="306"/>
    </row>
    <row r="74" spans="1:18" x14ac:dyDescent="0.25">
      <c r="A74" s="297"/>
      <c r="B74" s="302"/>
      <c r="C74" s="302"/>
      <c r="D74" s="302"/>
      <c r="E74" s="297"/>
      <c r="F74" s="297"/>
      <c r="G74" s="297"/>
      <c r="H74" s="297"/>
      <c r="I74" s="303"/>
      <c r="J74" s="304"/>
      <c r="K74" s="303"/>
      <c r="L74" s="304"/>
      <c r="M74" s="303"/>
      <c r="N74" s="304"/>
      <c r="O74" s="303"/>
      <c r="P74" s="304"/>
      <c r="Q74" s="305"/>
      <c r="R74" s="306"/>
    </row>
    <row r="75" spans="1:18" x14ac:dyDescent="0.25">
      <c r="A75" s="297"/>
      <c r="B75" s="302"/>
      <c r="C75" s="302"/>
      <c r="D75" s="302"/>
      <c r="E75" s="297"/>
      <c r="F75" s="297"/>
      <c r="G75" s="297"/>
      <c r="H75" s="297"/>
      <c r="I75" s="303"/>
      <c r="J75" s="304"/>
      <c r="K75" s="303"/>
      <c r="L75" s="304"/>
      <c r="M75" s="303"/>
      <c r="N75" s="304"/>
      <c r="O75" s="303"/>
      <c r="P75" s="304"/>
      <c r="Q75" s="305"/>
      <c r="R75" s="306"/>
    </row>
    <row r="76" spans="1:18" s="30" customFormat="1" x14ac:dyDescent="0.25">
      <c r="A76" s="297"/>
      <c r="B76" s="302"/>
      <c r="C76" s="302"/>
      <c r="D76" s="302"/>
      <c r="E76" s="297"/>
      <c r="F76" s="297"/>
      <c r="G76" s="297"/>
      <c r="H76" s="297"/>
      <c r="I76" s="303"/>
      <c r="J76" s="304"/>
      <c r="K76" s="303"/>
      <c r="L76" s="304"/>
      <c r="M76" s="303"/>
      <c r="N76" s="304"/>
      <c r="O76" s="303"/>
      <c r="P76" s="304"/>
      <c r="Q76" s="305"/>
      <c r="R76" s="306"/>
    </row>
    <row r="77" spans="1:18" ht="27" customHeight="1" thickBot="1" x14ac:dyDescent="0.3">
      <c r="A77" s="307" t="s">
        <v>48</v>
      </c>
      <c r="B77" s="308" t="s">
        <v>47</v>
      </c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</row>
    <row r="78" spans="1:18" s="1" customFormat="1" ht="27.75" customHeight="1" thickBot="1" x14ac:dyDescent="0.3">
      <c r="A78" s="166" t="s">
        <v>168</v>
      </c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8"/>
    </row>
    <row r="79" spans="1:18" x14ac:dyDescent="0.25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</row>
  </sheetData>
  <sheetProtection algorithmName="SHA-512" hashValue="mB8o2cjGDVARV+We7uBf/w9SXg/OTlUv+FbdFt2oAsZSjV7spCaRqNwUaRb4g0OxmC++xtqmH9lztSp8EUfW7w==" saltValue="U9Zvqy/1qyzVa4jIDmmBJg==" spinCount="100000" sheet="1" objects="1" formatCells="0" formatColumns="0" formatRows="0" insertColumns="0" insertRows="0" insertHyperlinks="0" deleteColumns="0" deleteRows="0" sort="0" autoFilter="0" pivotTables="0"/>
  <mergeCells count="154">
    <mergeCell ref="A78:R78"/>
    <mergeCell ref="D1:M1"/>
    <mergeCell ref="N1:R1"/>
    <mergeCell ref="B76:D76"/>
    <mergeCell ref="I76:J76"/>
    <mergeCell ref="K76:L76"/>
    <mergeCell ref="M76:N76"/>
    <mergeCell ref="O76:P76"/>
    <mergeCell ref="Q76:R76"/>
    <mergeCell ref="B75:D75"/>
    <mergeCell ref="I75:J75"/>
    <mergeCell ref="K75:L75"/>
    <mergeCell ref="M75:N75"/>
    <mergeCell ref="O75:P75"/>
    <mergeCell ref="Q75:R75"/>
    <mergeCell ref="B72:D72"/>
    <mergeCell ref="I72:J72"/>
    <mergeCell ref="K72:L72"/>
    <mergeCell ref="M72:N72"/>
    <mergeCell ref="O72:P72"/>
    <mergeCell ref="Q72:R72"/>
    <mergeCell ref="B74:D74"/>
    <mergeCell ref="I74:J74"/>
    <mergeCell ref="K74:L74"/>
    <mergeCell ref="M74:N74"/>
    <mergeCell ref="O74:P74"/>
    <mergeCell ref="Q74:R74"/>
    <mergeCell ref="B73:D73"/>
    <mergeCell ref="I73:J73"/>
    <mergeCell ref="K73:L73"/>
    <mergeCell ref="M73:N73"/>
    <mergeCell ref="O73:P73"/>
    <mergeCell ref="Q73:R73"/>
    <mergeCell ref="A54:R54"/>
    <mergeCell ref="A55:A56"/>
    <mergeCell ref="B55:D56"/>
    <mergeCell ref="I55:J55"/>
    <mergeCell ref="K55:L55"/>
    <mergeCell ref="M55:N55"/>
    <mergeCell ref="O55:P55"/>
    <mergeCell ref="Q55:R55"/>
    <mergeCell ref="I56:J56"/>
    <mergeCell ref="K56:L56"/>
    <mergeCell ref="M56:N56"/>
    <mergeCell ref="O56:P56"/>
    <mergeCell ref="Q56:R56"/>
    <mergeCell ref="B52:L52"/>
    <mergeCell ref="M52:P52"/>
    <mergeCell ref="Q52:R52"/>
    <mergeCell ref="B53:L53"/>
    <mergeCell ref="M53:P53"/>
    <mergeCell ref="Q53:R53"/>
    <mergeCell ref="B50:L50"/>
    <mergeCell ref="M50:P50"/>
    <mergeCell ref="Q50:R50"/>
    <mergeCell ref="B51:L51"/>
    <mergeCell ref="M51:P51"/>
    <mergeCell ref="Q51:R51"/>
    <mergeCell ref="B48:L48"/>
    <mergeCell ref="M48:P48"/>
    <mergeCell ref="Q48:R48"/>
    <mergeCell ref="B49:L49"/>
    <mergeCell ref="M49:P49"/>
    <mergeCell ref="Q49:R49"/>
    <mergeCell ref="G46:L46"/>
    <mergeCell ref="M46:P46"/>
    <mergeCell ref="Q46:R46"/>
    <mergeCell ref="G47:L47"/>
    <mergeCell ref="M47:P47"/>
    <mergeCell ref="Q47:R47"/>
    <mergeCell ref="G44:L44"/>
    <mergeCell ref="M44:P44"/>
    <mergeCell ref="Q44:R44"/>
    <mergeCell ref="G45:L45"/>
    <mergeCell ref="M45:P45"/>
    <mergeCell ref="Q45:R45"/>
    <mergeCell ref="G42:L42"/>
    <mergeCell ref="M42:P42"/>
    <mergeCell ref="Q42:R42"/>
    <mergeCell ref="G43:L43"/>
    <mergeCell ref="M43:P43"/>
    <mergeCell ref="Q43:R43"/>
    <mergeCell ref="G40:L40"/>
    <mergeCell ref="M40:P40"/>
    <mergeCell ref="Q40:R40"/>
    <mergeCell ref="G41:L41"/>
    <mergeCell ref="M41:P41"/>
    <mergeCell ref="Q41:R41"/>
    <mergeCell ref="G38:L38"/>
    <mergeCell ref="M38:P38"/>
    <mergeCell ref="Q38:R38"/>
    <mergeCell ref="G39:L39"/>
    <mergeCell ref="M39:P39"/>
    <mergeCell ref="Q39:R39"/>
    <mergeCell ref="G36:L36"/>
    <mergeCell ref="M36:P36"/>
    <mergeCell ref="Q36:R36"/>
    <mergeCell ref="G37:L37"/>
    <mergeCell ref="M37:P37"/>
    <mergeCell ref="Q37:R37"/>
    <mergeCell ref="B33:L33"/>
    <mergeCell ref="M33:P33"/>
    <mergeCell ref="Q33:R33"/>
    <mergeCell ref="Q34:R34"/>
    <mergeCell ref="G35:L35"/>
    <mergeCell ref="M35:P35"/>
    <mergeCell ref="Q35:R35"/>
    <mergeCell ref="B31:L31"/>
    <mergeCell ref="M31:P31"/>
    <mergeCell ref="Q31:R31"/>
    <mergeCell ref="B32:L32"/>
    <mergeCell ref="M32:P32"/>
    <mergeCell ref="Q32:R32"/>
    <mergeCell ref="B28:L28"/>
    <mergeCell ref="M28:P28"/>
    <mergeCell ref="Q28:R28"/>
    <mergeCell ref="M29:P29"/>
    <mergeCell ref="Q29:R29"/>
    <mergeCell ref="B30:L30"/>
    <mergeCell ref="M30:P30"/>
    <mergeCell ref="Q30:R30"/>
    <mergeCell ref="B22:R22"/>
    <mergeCell ref="B23:R23"/>
    <mergeCell ref="B24:R24"/>
    <mergeCell ref="B25:R25"/>
    <mergeCell ref="B26:R26"/>
    <mergeCell ref="A27:R27"/>
    <mergeCell ref="B16:N16"/>
    <mergeCell ref="B17:N17"/>
    <mergeCell ref="A18:R18"/>
    <mergeCell ref="B19:R19"/>
    <mergeCell ref="B20:R20"/>
    <mergeCell ref="B21:R21"/>
    <mergeCell ref="B10:N10"/>
    <mergeCell ref="B11:N11"/>
    <mergeCell ref="B12:N12"/>
    <mergeCell ref="B13:N13"/>
    <mergeCell ref="B14:N14"/>
    <mergeCell ref="B15:N15"/>
    <mergeCell ref="A7:A9"/>
    <mergeCell ref="B7:N7"/>
    <mergeCell ref="O7:O9"/>
    <mergeCell ref="P7:P9"/>
    <mergeCell ref="Q7:Q9"/>
    <mergeCell ref="R7:R9"/>
    <mergeCell ref="B8:D8"/>
    <mergeCell ref="E8:J8"/>
    <mergeCell ref="B9:D9"/>
    <mergeCell ref="E9:J9"/>
    <mergeCell ref="A3:C3"/>
    <mergeCell ref="D3:R3"/>
    <mergeCell ref="A5:R5"/>
    <mergeCell ref="B6:N6"/>
    <mergeCell ref="O6:R6"/>
  </mergeCells>
  <hyperlinks>
    <hyperlink ref="A78" r:id="rId1" xr:uid="{52D625AC-1020-4C6D-9308-0473572CBD59}"/>
  </hyperlinks>
  <printOptions horizontalCentered="1"/>
  <pageMargins left="0" right="0" top="0" bottom="0" header="0" footer="0"/>
  <pageSetup scale="71" fitToHeight="0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14</xdr:col>
                    <xdr:colOff>400050</xdr:colOff>
                    <xdr:row>7</xdr:row>
                    <xdr:rowOff>238125</xdr:rowOff>
                  </from>
                  <to>
                    <xdr:col>15</xdr:col>
                    <xdr:colOff>209550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16</xdr:col>
                    <xdr:colOff>352425</xdr:colOff>
                    <xdr:row>7</xdr:row>
                    <xdr:rowOff>238125</xdr:rowOff>
                  </from>
                  <to>
                    <xdr:col>17</xdr:col>
                    <xdr:colOff>152400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14</xdr:col>
                    <xdr:colOff>400050</xdr:colOff>
                    <xdr:row>9</xdr:row>
                    <xdr:rowOff>28575</xdr:rowOff>
                  </from>
                  <to>
                    <xdr:col>15</xdr:col>
                    <xdr:colOff>209550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16</xdr:col>
                    <xdr:colOff>352425</xdr:colOff>
                    <xdr:row>9</xdr:row>
                    <xdr:rowOff>28575</xdr:rowOff>
                  </from>
                  <to>
                    <xdr:col>17</xdr:col>
                    <xdr:colOff>152400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14</xdr:col>
                    <xdr:colOff>400050</xdr:colOff>
                    <xdr:row>10</xdr:row>
                    <xdr:rowOff>28575</xdr:rowOff>
                  </from>
                  <to>
                    <xdr:col>15</xdr:col>
                    <xdr:colOff>209550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16</xdr:col>
                    <xdr:colOff>352425</xdr:colOff>
                    <xdr:row>10</xdr:row>
                    <xdr:rowOff>28575</xdr:rowOff>
                  </from>
                  <to>
                    <xdr:col>17</xdr:col>
                    <xdr:colOff>152400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14</xdr:col>
                    <xdr:colOff>400050</xdr:colOff>
                    <xdr:row>11</xdr:row>
                    <xdr:rowOff>28575</xdr:rowOff>
                  </from>
                  <to>
                    <xdr:col>15</xdr:col>
                    <xdr:colOff>209550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16</xdr:col>
                    <xdr:colOff>352425</xdr:colOff>
                    <xdr:row>11</xdr:row>
                    <xdr:rowOff>28575</xdr:rowOff>
                  </from>
                  <to>
                    <xdr:col>17</xdr:col>
                    <xdr:colOff>152400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14</xdr:col>
                    <xdr:colOff>400050</xdr:colOff>
                    <xdr:row>12</xdr:row>
                    <xdr:rowOff>28575</xdr:rowOff>
                  </from>
                  <to>
                    <xdr:col>15</xdr:col>
                    <xdr:colOff>209550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16</xdr:col>
                    <xdr:colOff>352425</xdr:colOff>
                    <xdr:row>12</xdr:row>
                    <xdr:rowOff>28575</xdr:rowOff>
                  </from>
                  <to>
                    <xdr:col>17</xdr:col>
                    <xdr:colOff>152400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14</xdr:col>
                    <xdr:colOff>400050</xdr:colOff>
                    <xdr:row>13</xdr:row>
                    <xdr:rowOff>28575</xdr:rowOff>
                  </from>
                  <to>
                    <xdr:col>15</xdr:col>
                    <xdr:colOff>209550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16</xdr:col>
                    <xdr:colOff>352425</xdr:colOff>
                    <xdr:row>13</xdr:row>
                    <xdr:rowOff>28575</xdr:rowOff>
                  </from>
                  <to>
                    <xdr:col>17</xdr:col>
                    <xdr:colOff>152400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14</xdr:col>
                    <xdr:colOff>400050</xdr:colOff>
                    <xdr:row>14</xdr:row>
                    <xdr:rowOff>28575</xdr:rowOff>
                  </from>
                  <to>
                    <xdr:col>15</xdr:col>
                    <xdr:colOff>209550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16</xdr:col>
                    <xdr:colOff>352425</xdr:colOff>
                    <xdr:row>14</xdr:row>
                    <xdr:rowOff>28575</xdr:rowOff>
                  </from>
                  <to>
                    <xdr:col>17</xdr:col>
                    <xdr:colOff>152400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>
                  <from>
                    <xdr:col>14</xdr:col>
                    <xdr:colOff>400050</xdr:colOff>
                    <xdr:row>15</xdr:row>
                    <xdr:rowOff>28575</xdr:rowOff>
                  </from>
                  <to>
                    <xdr:col>15</xdr:col>
                    <xdr:colOff>209550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>
                  <from>
                    <xdr:col>16</xdr:col>
                    <xdr:colOff>352425</xdr:colOff>
                    <xdr:row>15</xdr:row>
                    <xdr:rowOff>28575</xdr:rowOff>
                  </from>
                  <to>
                    <xdr:col>17</xdr:col>
                    <xdr:colOff>152400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>
                  <from>
                    <xdr:col>14</xdr:col>
                    <xdr:colOff>400050</xdr:colOff>
                    <xdr:row>16</xdr:row>
                    <xdr:rowOff>28575</xdr:rowOff>
                  </from>
                  <to>
                    <xdr:col>15</xdr:col>
                    <xdr:colOff>209550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Check Box 18">
              <controlPr defaultSize="0" autoFill="0" autoLine="0" autoPict="0">
                <anchor moveWithCells="1">
                  <from>
                    <xdr:col>16</xdr:col>
                    <xdr:colOff>352425</xdr:colOff>
                    <xdr:row>16</xdr:row>
                    <xdr:rowOff>28575</xdr:rowOff>
                  </from>
                  <to>
                    <xdr:col>17</xdr:col>
                    <xdr:colOff>152400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Check Box 19">
              <controlPr defaultSize="0" autoFill="0" autoLine="0" autoPict="0">
                <anchor moveWithCells="1">
                  <from>
                    <xdr:col>8</xdr:col>
                    <xdr:colOff>400050</xdr:colOff>
                    <xdr:row>33</xdr:row>
                    <xdr:rowOff>28575</xdr:rowOff>
                  </from>
                  <to>
                    <xdr:col>9</xdr:col>
                    <xdr:colOff>209550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Check Box 20">
              <controlPr defaultSize="0" autoFill="0" autoLine="0" autoPict="0">
                <anchor moveWithCells="1">
                  <from>
                    <xdr:col>10</xdr:col>
                    <xdr:colOff>352425</xdr:colOff>
                    <xdr:row>33</xdr:row>
                    <xdr:rowOff>28575</xdr:rowOff>
                  </from>
                  <to>
                    <xdr:col>11</xdr:col>
                    <xdr:colOff>152400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Check Box 21">
              <controlPr defaultSize="0" autoFill="0" autoLine="0" autoPict="0">
                <anchor moveWithCells="1">
                  <from>
                    <xdr:col>10</xdr:col>
                    <xdr:colOff>400050</xdr:colOff>
                    <xdr:row>8</xdr:row>
                    <xdr:rowOff>190500</xdr:rowOff>
                  </from>
                  <to>
                    <xdr:col>11</xdr:col>
                    <xdr:colOff>209550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6" name="Check Box 22">
              <controlPr defaultSize="0" autoFill="0" autoLine="0" autoPict="0">
                <anchor moveWithCells="1">
                  <from>
                    <xdr:col>12</xdr:col>
                    <xdr:colOff>352425</xdr:colOff>
                    <xdr:row>8</xdr:row>
                    <xdr:rowOff>190500</xdr:rowOff>
                  </from>
                  <to>
                    <xdr:col>13</xdr:col>
                    <xdr:colOff>152400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7" name="Check Box 23">
              <controlPr defaultSize="0" autoFill="0" autoLine="0" autoPict="0">
                <anchor moveWithCells="1">
                  <from>
                    <xdr:col>10</xdr:col>
                    <xdr:colOff>400050</xdr:colOff>
                    <xdr:row>7</xdr:row>
                    <xdr:rowOff>190500</xdr:rowOff>
                  </from>
                  <to>
                    <xdr:col>11</xdr:col>
                    <xdr:colOff>209550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8" name="Check Box 24">
              <controlPr defaultSize="0" autoFill="0" autoLine="0" autoPict="0">
                <anchor moveWithCells="1">
                  <from>
                    <xdr:col>12</xdr:col>
                    <xdr:colOff>352425</xdr:colOff>
                    <xdr:row>7</xdr:row>
                    <xdr:rowOff>190500</xdr:rowOff>
                  </from>
                  <to>
                    <xdr:col>13</xdr:col>
                    <xdr:colOff>152400</xdr:colOff>
                    <xdr:row>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Pipeline</vt:lpstr>
      <vt:lpstr>TANK VESSEL</vt:lpstr>
      <vt:lpstr>Equipment</vt:lpstr>
      <vt:lpstr>Equipment!Print_Area</vt:lpstr>
      <vt:lpstr>Pipeline!Print_Area</vt:lpstr>
      <vt:lpstr>'TANK VESSEL'!Print_Area</vt:lpstr>
      <vt:lpstr>Pipeline!Print_Titles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پروین شمس الدین</cp:lastModifiedBy>
  <cp:lastPrinted>2024-07-03T09:00:53Z</cp:lastPrinted>
  <dcterms:created xsi:type="dcterms:W3CDTF">2013-10-21T13:05:15Z</dcterms:created>
  <dcterms:modified xsi:type="dcterms:W3CDTF">2024-07-03T09:48:39Z</dcterms:modified>
</cp:coreProperties>
</file>